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35" windowHeight="25290" activeTab="0"/>
  </bookViews>
  <sheets>
    <sheet name="Ennustused" sheetId="1" r:id="rId1"/>
    <sheet name="Kanded &amp; Bankroll" sheetId="2" r:id="rId2"/>
    <sheet name="Andmed" sheetId="3" r:id="rId3"/>
    <sheet name="Kuidas kasutada" sheetId="4" r:id="rId4"/>
  </sheets>
  <definedNames>
    <definedName name="_xlnm._FilterDatabase" localSheetId="0" hidden="1">'Ennustused'!$A$1:$L$2</definedName>
    <definedName name="_xlnm._FilterDatabase" localSheetId="1" hidden="1">'Kanded &amp; Bankroll'!$A$2:$F$2</definedName>
    <definedName name="BRtaktika">'Andmed'!$I$2:$I$4</definedName>
    <definedName name="Ennustusleht">'Andmed'!$A$3:$A$23</definedName>
    <definedName name="Ennusustyyp">'Andmed'!$E$2:$E$4</definedName>
    <definedName name="Kontod">'Andmed'!$C$3:$C$5</definedName>
    <definedName name="Skaala">'Andmed'!$H$2:$H$6</definedName>
    <definedName name="Spordiala">'Andmed'!$F$2:$F$22</definedName>
    <definedName name="TipStatus">'Andmed'!$G$2:$G$6</definedName>
  </definedNames>
  <calcPr fullCalcOnLoad="1"/>
</workbook>
</file>

<file path=xl/sharedStrings.xml><?xml version="1.0" encoding="utf-8"?>
<sst xmlns="http://schemas.openxmlformats.org/spreadsheetml/2006/main" count="103" uniqueCount="96">
  <si>
    <t>Kuupäev</t>
  </si>
  <si>
    <t>Ennustusleht</t>
  </si>
  <si>
    <t>Panus</t>
  </si>
  <si>
    <t>Sündmus</t>
  </si>
  <si>
    <t>Spordiala</t>
  </si>
  <si>
    <t>Tulemus</t>
  </si>
  <si>
    <t>Kasum/kahjum</t>
  </si>
  <si>
    <t>Valik</t>
  </si>
  <si>
    <t>Ennustuslehed</t>
  </si>
  <si>
    <t>Leht</t>
  </si>
  <si>
    <t>Kommentaar</t>
  </si>
  <si>
    <t>Spordialad</t>
  </si>
  <si>
    <t>HETKESEIS:</t>
  </si>
  <si>
    <t>Tulemuse olekud</t>
  </si>
  <si>
    <t>Võidetud</t>
  </si>
  <si>
    <t>Pool võitu</t>
  </si>
  <si>
    <t>Tühistatud</t>
  </si>
  <si>
    <t>Pool kaotust</t>
  </si>
  <si>
    <t>Kaotatud</t>
  </si>
  <si>
    <t>Jalgpall</t>
  </si>
  <si>
    <t>Korvpall</t>
  </si>
  <si>
    <t>Tennis</t>
  </si>
  <si>
    <t>Jäähoki</t>
  </si>
  <si>
    <t>Kergejõustik</t>
  </si>
  <si>
    <t>Võrkpall</t>
  </si>
  <si>
    <t>Käsipall</t>
  </si>
  <si>
    <t>Pesapall</t>
  </si>
  <si>
    <t>Ameerika jalgpall</t>
  </si>
  <si>
    <t>Rägbi</t>
  </si>
  <si>
    <t>Saalihoki</t>
  </si>
  <si>
    <t>Rattasport</t>
  </si>
  <si>
    <t>Motosport</t>
  </si>
  <si>
    <t>Võitlussport</t>
  </si>
  <si>
    <t>Talisport</t>
  </si>
  <si>
    <t>Golf</t>
  </si>
  <si>
    <t>Piljard</t>
  </si>
  <si>
    <t>Lauatennis</t>
  </si>
  <si>
    <t>Hobuste võiduajamine</t>
  </si>
  <si>
    <t>Unibet</t>
  </si>
  <si>
    <t>PAF</t>
  </si>
  <si>
    <t>888 sport</t>
  </si>
  <si>
    <t>Muu</t>
  </si>
  <si>
    <t>Logo/link</t>
  </si>
  <si>
    <t>Bankrolli arvestus</t>
  </si>
  <si>
    <t>Algbankroll</t>
  </si>
  <si>
    <t>Kannete ajalugu</t>
  </si>
  <si>
    <t>Skrill</t>
  </si>
  <si>
    <t>BR taktika</t>
  </si>
  <si>
    <t>Järgminse väljamakse suurus</t>
  </si>
  <si>
    <t>Summa</t>
  </si>
  <si>
    <t>Kontod</t>
  </si>
  <si>
    <t>Pangakonto</t>
  </si>
  <si>
    <t>Sihtkonto</t>
  </si>
  <si>
    <t>Väljamakse konto</t>
  </si>
  <si>
    <t>Teenustasu</t>
  </si>
  <si>
    <t>PANGAKONTO SEIS:</t>
  </si>
  <si>
    <t>SKRILL SEIS:</t>
  </si>
  <si>
    <t>ENNUSTUSLEHTEDEL:</t>
  </si>
  <si>
    <t>JOOKSEV BR:</t>
  </si>
  <si>
    <t>Soovitatav min panus</t>
  </si>
  <si>
    <t>Soovitatav max panus</t>
  </si>
  <si>
    <t>BR taktikad</t>
  </si>
  <si>
    <t>Progresseeruv</t>
  </si>
  <si>
    <t>Ühetasemeline</t>
  </si>
  <si>
    <t>Lõppeesmärgiga</t>
  </si>
  <si>
    <t>BR eesmärk (%)</t>
  </si>
  <si>
    <t>BR eesmärk (lõppsumma, €)</t>
  </si>
  <si>
    <t>Järgmise väljamakse eesmärk</t>
  </si>
  <si>
    <t>Ennustustüübid</t>
  </si>
  <si>
    <t>Tavaline</t>
  </si>
  <si>
    <t>Kombo</t>
  </si>
  <si>
    <t>Live</t>
  </si>
  <si>
    <t>Ennustustüüp</t>
  </si>
  <si>
    <t>Kindluse skaala</t>
  </si>
  <si>
    <t>Kontoseisud</t>
  </si>
  <si>
    <t>KASUM/KAHJUM:</t>
  </si>
  <si>
    <t>Optibet</t>
  </si>
  <si>
    <t>Coolbet</t>
  </si>
  <si>
    <t>Betsafe</t>
  </si>
  <si>
    <t>bet365</t>
  </si>
  <si>
    <t xml:space="preserve"> </t>
  </si>
  <si>
    <t>OlyBet</t>
  </si>
  <si>
    <t>TornadoBet</t>
  </si>
  <si>
    <t>Ninja Sports</t>
  </si>
  <si>
    <t>888starz</t>
  </si>
  <si>
    <t>Koefitsient</t>
  </si>
  <si>
    <t>ReloadBet</t>
  </si>
  <si>
    <t>Mystake</t>
  </si>
  <si>
    <t>Posido</t>
  </si>
  <si>
    <t>Bitsler</t>
  </si>
  <si>
    <t>VivatBet</t>
  </si>
  <si>
    <t>TonyBet</t>
  </si>
  <si>
    <t>LSbet</t>
  </si>
  <si>
    <t>X3000</t>
  </si>
  <si>
    <t>Jalla Casino</t>
  </si>
  <si>
    <t>20Bet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</si>
</sst>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yyyy;@"/>
    <numFmt numFmtId="165" formatCode="#,##0.00\ [$€-425];[Red]\-#,##0.00\ [$€-425]"/>
  </numFmts>
  <fonts count="61">
    <font>
      <sz val="11"/>
      <color theme="1"/>
      <name val="Calibri"/>
      <family val="2"/>
    </font>
    <font>
      <sz val="11"/>
      <color indexed="8"/>
      <name val="Calibri"/>
      <family val="2"/>
    </font>
    <font>
      <b/>
      <sz val="11"/>
      <color indexed="62"/>
      <name val="Calibri"/>
      <family val="2"/>
    </font>
    <font>
      <b/>
      <sz val="12"/>
      <color indexed="60"/>
      <name val="Calibri"/>
      <family val="2"/>
    </font>
    <font>
      <b/>
      <sz val="16"/>
      <color indexed="50"/>
      <name val="Calibri"/>
      <family val="2"/>
    </font>
    <font>
      <b/>
      <sz val="11"/>
      <color indexed="50"/>
      <name val="Calibri"/>
      <family val="2"/>
    </font>
    <font>
      <u val="single"/>
      <sz val="11"/>
      <color indexed="12"/>
      <name val="Calibri"/>
      <family val="2"/>
    </font>
    <font>
      <sz val="11"/>
      <name val="Calibri"/>
      <family val="2"/>
    </font>
    <font>
      <b/>
      <sz val="11"/>
      <color indexed="23"/>
      <name val="Calibri"/>
      <family val="2"/>
    </font>
    <font>
      <i/>
      <sz val="11"/>
      <color indexed="8"/>
      <name val="Calibri"/>
      <family val="2"/>
    </font>
    <font>
      <sz val="11"/>
      <color indexed="63"/>
      <name val="Calibri"/>
      <family val="2"/>
    </font>
    <font>
      <b/>
      <sz val="11"/>
      <color indexed="63"/>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u val="single"/>
      <sz val="12"/>
      <color indexed="30"/>
      <name val="Calibri"/>
      <family val="2"/>
    </font>
    <font>
      <b/>
      <sz val="16"/>
      <color indexed="62"/>
      <name val="Calibri"/>
      <family val="2"/>
    </font>
    <font>
      <b/>
      <sz val="14"/>
      <color indexed="62"/>
      <name val="Calibri"/>
      <family val="2"/>
    </font>
    <font>
      <i/>
      <sz val="11"/>
      <color indexed="62"/>
      <name val="Calibri"/>
      <family val="2"/>
    </font>
    <font>
      <b/>
      <i/>
      <sz val="11"/>
      <color indexed="62"/>
      <name val="Calibri"/>
      <family val="2"/>
    </font>
    <font>
      <u val="single"/>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C00000"/>
      <name val="Calibri"/>
      <family val="2"/>
    </font>
    <font>
      <b/>
      <sz val="11"/>
      <color theme="4" tint="-0.24997000396251678"/>
      <name val="Calibri"/>
      <family val="2"/>
    </font>
    <font>
      <b/>
      <sz val="16"/>
      <color rgb="FF92D050"/>
      <name val="Calibri"/>
      <family val="2"/>
    </font>
    <font>
      <b/>
      <sz val="11"/>
      <color rgb="FF92D050"/>
      <name val="Calibri"/>
      <family val="2"/>
    </font>
    <font>
      <i/>
      <sz val="11"/>
      <color theme="1"/>
      <name val="Calibri"/>
      <family val="2"/>
    </font>
    <font>
      <sz val="11"/>
      <color theme="1" tint="0.15000000596046448"/>
      <name val="Calibri"/>
      <family val="2"/>
    </font>
    <font>
      <b/>
      <sz val="11"/>
      <color theme="1" tint="0.15000000596046448"/>
      <name val="Calibri"/>
      <family val="2"/>
    </font>
    <font>
      <b/>
      <sz val="11"/>
      <color theme="1" tint="0.4999800026416778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bottom style="thin">
        <color theme="0" tint="-0.4999699890613556"/>
      </bottom>
    </border>
    <border>
      <left style="medium">
        <color theme="1" tint="0.24998000264167786"/>
      </left>
      <right style="medium">
        <color theme="1" tint="0.24998000264167786"/>
      </right>
      <top style="medium">
        <color theme="1" tint="0.24998000264167786"/>
      </top>
      <bottom style="medium">
        <color theme="1" tint="0.24998000264167786"/>
      </bottom>
    </border>
    <border>
      <left style="medium">
        <color theme="1" tint="0.24998000264167786"/>
      </left>
      <right style="thin">
        <color theme="1" tint="0.49998000264167786"/>
      </right>
      <top style="medium">
        <color theme="1" tint="0.24998000264167786"/>
      </top>
      <bottom style="medium">
        <color theme="1" tint="0.24998000264167786"/>
      </bottom>
    </border>
    <border>
      <left/>
      <right style="thin">
        <color theme="1" tint="0.49998000264167786"/>
      </right>
      <top style="medium">
        <color theme="1" tint="0.24998000264167786"/>
      </top>
      <bottom style="medium">
        <color theme="1" tint="0.24998000264167786"/>
      </bottom>
    </border>
    <border>
      <left style="thin">
        <color theme="1" tint="0.49998000264167786"/>
      </left>
      <right style="thin">
        <color theme="1" tint="0.49998000264167786"/>
      </right>
      <top style="medium">
        <color theme="1" tint="0.24998000264167786"/>
      </top>
      <bottom style="medium">
        <color theme="1" tint="0.24998000264167786"/>
      </bottom>
    </border>
    <border>
      <left style="thin">
        <color theme="1" tint="0.49998000264167786"/>
      </left>
      <right/>
      <top style="medium">
        <color theme="1" tint="0.24998000264167786"/>
      </top>
      <bottom style="medium">
        <color theme="1" tint="0.24998000264167786"/>
      </bottom>
    </border>
    <border>
      <left/>
      <right style="medium">
        <color theme="1" tint="0.24998000264167786"/>
      </right>
      <top style="medium">
        <color theme="1" tint="0.24998000264167786"/>
      </top>
      <bottom style="medium">
        <color theme="1" tint="0.24998000264167786"/>
      </bottom>
    </border>
    <border>
      <left style="medium">
        <color theme="1" tint="0.24998000264167786"/>
      </left>
      <right/>
      <top/>
      <bottom/>
    </border>
    <border>
      <left/>
      <right style="medium">
        <color theme="1" tint="0.24998000264167786"/>
      </right>
      <top/>
      <bottom/>
    </border>
    <border>
      <left style="medium">
        <color theme="1" tint="0.24998000264167786"/>
      </left>
      <right/>
      <top/>
      <bottom style="medium">
        <color theme="1" tint="0.24998000264167786"/>
      </bottom>
    </border>
    <border>
      <left/>
      <right style="medium">
        <color theme="1" tint="0.24998000264167786"/>
      </right>
      <top/>
      <bottom style="medium">
        <color theme="1" tint="0.24998000264167786"/>
      </bottom>
    </border>
    <border>
      <left style="medium">
        <color theme="1" tint="0.24998000264167786"/>
      </left>
      <right style="medium">
        <color theme="1" tint="0.24998000264167786"/>
      </right>
      <top/>
      <bottom/>
    </border>
    <border>
      <left style="medium">
        <color theme="1" tint="0.24998000264167786"/>
      </left>
      <right style="thin">
        <color theme="1" tint="0.24998000264167786"/>
      </right>
      <top style="medium">
        <color theme="1" tint="0.24998000264167786"/>
      </top>
      <bottom style="medium">
        <color theme="1" tint="0.24998000264167786"/>
      </bottom>
    </border>
    <border>
      <left style="thin">
        <color theme="1" tint="0.24998000264167786"/>
      </left>
      <right/>
      <top style="medium">
        <color theme="1" tint="0.24998000264167786"/>
      </top>
      <bottom style="medium">
        <color theme="1" tint="0.24998000264167786"/>
      </bottom>
    </border>
    <border>
      <left/>
      <right style="medium">
        <color theme="1" tint="0.24998000264167786"/>
      </right>
      <top style="medium">
        <color theme="1" tint="0.24998000264167786"/>
      </top>
      <bottom/>
    </border>
    <border>
      <left/>
      <right/>
      <top style="medium">
        <color theme="1" tint="0.24998000264167786"/>
      </top>
      <bottom/>
    </border>
    <border>
      <left style="medium">
        <color theme="1" tint="0.24998000264167786"/>
      </left>
      <right style="thin">
        <color theme="1" tint="0.24998000264167786"/>
      </right>
      <top style="medium">
        <color theme="1" tint="0.24998000264167786"/>
      </top>
      <bottom/>
    </border>
    <border>
      <left style="thin">
        <color theme="1" tint="0.24998000264167786"/>
      </left>
      <right/>
      <top style="medium">
        <color theme="1" tint="0.24998000264167786"/>
      </top>
      <bottom/>
    </border>
    <border>
      <left style="medium">
        <color theme="1" tint="0.24998000264167786"/>
      </left>
      <right/>
      <top style="medium">
        <color theme="1" tint="0.24998000264167786"/>
      </top>
      <bottom/>
    </border>
    <border>
      <left style="medium">
        <color theme="1" tint="0.34999001026153564"/>
      </left>
      <right style="thin">
        <color theme="1" tint="0.24998000264167786"/>
      </right>
      <top style="medium">
        <color theme="1" tint="0.34999001026153564"/>
      </top>
      <bottom style="medium">
        <color theme="1" tint="0.34999001026153564"/>
      </bottom>
    </border>
    <border>
      <left/>
      <right style="thin">
        <color theme="1" tint="0.24998000264167786"/>
      </right>
      <top style="medium">
        <color theme="1" tint="0.34999001026153564"/>
      </top>
      <bottom style="medium">
        <color theme="1" tint="0.34999001026153564"/>
      </bottom>
    </border>
    <border>
      <left style="thin">
        <color theme="1" tint="0.24998000264167786"/>
      </left>
      <right style="thin">
        <color theme="1" tint="0.24998000264167786"/>
      </right>
      <top style="medium">
        <color theme="1" tint="0.34999001026153564"/>
      </top>
      <bottom style="medium">
        <color theme="1" tint="0.34999001026153564"/>
      </bottom>
    </border>
    <border>
      <left style="medium">
        <color theme="1" tint="0.24998000264167786"/>
      </left>
      <right style="medium">
        <color theme="1" tint="0.24998000264167786"/>
      </right>
      <top style="medium">
        <color theme="1" tint="0.24998000264167786"/>
      </top>
      <bottom/>
    </border>
    <border>
      <left style="medium">
        <color theme="1" tint="0.34999001026153564"/>
      </left>
      <right style="medium">
        <color theme="1" tint="0.34999001026153564"/>
      </right>
      <top style="medium">
        <color theme="1" tint="0.34999001026153564"/>
      </top>
      <bottom/>
    </border>
    <border>
      <left style="medium">
        <color theme="1" tint="0.34999001026153564"/>
      </left>
      <right style="medium">
        <color theme="1" tint="0.34999001026153564"/>
      </right>
      <top/>
      <bottom/>
    </border>
    <border>
      <left style="medium">
        <color theme="1" tint="0.34999001026153564"/>
      </left>
      <right style="medium">
        <color theme="1" tint="0.34999001026153564"/>
      </right>
      <top/>
      <bottom style="medium">
        <color theme="1" tint="0.34999001026153564"/>
      </bottom>
    </border>
    <border>
      <left/>
      <right style="medium">
        <color theme="1" tint="0.34999001026153564"/>
      </right>
      <top style="medium">
        <color theme="1" tint="0.34999001026153564"/>
      </top>
      <bottom/>
    </border>
    <border>
      <left/>
      <right style="medium">
        <color theme="1" tint="0.34999001026153564"/>
      </right>
      <top/>
      <bottom/>
    </border>
    <border>
      <left/>
      <right style="medium">
        <color theme="1" tint="0.34999001026153564"/>
      </right>
      <top/>
      <bottom style="medium">
        <color theme="1" tint="0.34999001026153564"/>
      </bottom>
    </border>
    <border>
      <left/>
      <right style="medium">
        <color theme="1" tint="0.34999001026153564"/>
      </right>
      <top style="medium">
        <color theme="1" tint="0.34999001026153564"/>
      </top>
      <bottom style="medium">
        <color theme="1" tint="0.34999001026153564"/>
      </bottom>
    </border>
    <border>
      <left style="medium">
        <color theme="1" tint="0.34999001026153564"/>
      </left>
      <right style="thin">
        <color theme="1" tint="0.34999001026153564"/>
      </right>
      <top style="medium">
        <color theme="1" tint="0.34999001026153564"/>
      </top>
      <bottom style="thin">
        <color theme="1" tint="0.34999001026153564"/>
      </bottom>
    </border>
    <border>
      <left style="medium">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medium">
        <color theme="1" tint="0.34999001026153564"/>
      </right>
      <top style="thin">
        <color theme="1" tint="0.34999001026153564"/>
      </top>
      <bottom style="thin">
        <color theme="1" tint="0.34999001026153564"/>
      </bottom>
    </border>
    <border>
      <left style="medium">
        <color theme="1" tint="0.34999001026153564"/>
      </left>
      <right style="thin">
        <color theme="1" tint="0.34999001026153564"/>
      </right>
      <top style="thin">
        <color theme="1" tint="0.34999001026153564"/>
      </top>
      <bottom style="medium">
        <color theme="1" tint="0.34999001026153564"/>
      </bottom>
    </border>
    <border>
      <left style="thin">
        <color theme="1" tint="0.34999001026153564"/>
      </left>
      <right style="medium">
        <color theme="1" tint="0.34999001026153564"/>
      </right>
      <top style="thin">
        <color theme="1" tint="0.34999001026153564"/>
      </top>
      <bottom style="medium">
        <color theme="1" tint="0.34999001026153564"/>
      </bottom>
    </border>
    <border>
      <left style="medium">
        <color theme="1" tint="0.34999001026153564"/>
      </left>
      <right/>
      <top style="medium">
        <color theme="1" tint="0.34999001026153564"/>
      </top>
      <bottom/>
    </border>
    <border>
      <left/>
      <right/>
      <top style="medium">
        <color theme="1" tint="0.34999001026153564"/>
      </top>
      <bottom/>
    </border>
    <border>
      <left style="medium">
        <color theme="1" tint="0.34999001026153564"/>
      </left>
      <right/>
      <top/>
      <bottom/>
    </border>
    <border>
      <left/>
      <right/>
      <top/>
      <bottom style="medium">
        <color theme="1" tint="0.34999001026153564"/>
      </bottom>
    </border>
    <border>
      <left/>
      <right/>
      <top/>
      <bottom style="thin">
        <color theme="0" tint="-0.1499900072813034"/>
      </bottom>
    </border>
    <border>
      <left style="thin">
        <color theme="1" tint="0.34999001026153564"/>
      </left>
      <right style="medium">
        <color theme="1" tint="0.34999001026153564"/>
      </right>
      <top style="medium">
        <color theme="1" tint="0.34999001026153564"/>
      </top>
      <bottom style="thin">
        <color theme="1" tint="0.34999001026153564"/>
      </bottom>
    </border>
    <border>
      <left style="medium">
        <color theme="1" tint="0.34999001026153564"/>
      </left>
      <right style="medium">
        <color theme="1" tint="0.24998000264167786"/>
      </right>
      <top/>
      <bottom style="medium">
        <color theme="1" tint="0.24998000264167786"/>
      </bottom>
    </border>
    <border>
      <left style="medium">
        <color theme="1" tint="0.24998000264167786"/>
      </left>
      <right style="medium">
        <color theme="1" tint="0.34999001026153564"/>
      </right>
      <top/>
      <bottom style="medium">
        <color theme="1" tint="0.24998000264167786"/>
      </bottom>
    </border>
    <border>
      <left style="medium">
        <color theme="1" tint="0.34999001026153564"/>
      </left>
      <right style="medium">
        <color theme="1" tint="0.24998000264167786"/>
      </right>
      <top style="medium">
        <color theme="1" tint="0.24998000264167786"/>
      </top>
      <bottom style="medium">
        <color theme="1" tint="0.24998000264167786"/>
      </bottom>
    </border>
    <border>
      <left style="medium">
        <color theme="1" tint="0.24998000264167786"/>
      </left>
      <right style="medium">
        <color theme="1" tint="0.34999001026153564"/>
      </right>
      <top style="medium">
        <color theme="1" tint="0.24998000264167786"/>
      </top>
      <bottom style="medium">
        <color theme="1" tint="0.24998000264167786"/>
      </bottom>
    </border>
    <border>
      <left style="medium">
        <color theme="1" tint="0.34999001026153564"/>
      </left>
      <right style="medium">
        <color theme="1" tint="0.24998000264167786"/>
      </right>
      <top style="medium">
        <color theme="1" tint="0.24998000264167786"/>
      </top>
      <bottom style="medium">
        <color theme="1" tint="0.34999001026153564"/>
      </bottom>
    </border>
    <border>
      <left style="medium">
        <color theme="1" tint="0.24998000264167786"/>
      </left>
      <right style="medium">
        <color theme="1" tint="0.34999001026153564"/>
      </right>
      <top style="medium">
        <color theme="1" tint="0.24998000264167786"/>
      </top>
      <bottom style="medium">
        <color theme="1" tint="0.34999001026153564"/>
      </bottom>
    </border>
    <border>
      <left style="thin">
        <color theme="1" tint="0.34999001026153564"/>
      </left>
      <right style="thin">
        <color theme="1" tint="0.34999001026153564"/>
      </right>
      <top/>
      <bottom style="thin">
        <color theme="1" tint="0.34999001026153564"/>
      </bottom>
    </border>
    <border>
      <left/>
      <right/>
      <top style="thin">
        <color theme="0" tint="-0.1499900072813034"/>
      </top>
      <bottom style="thin">
        <color theme="0" tint="-0.1499900072813034"/>
      </bottom>
    </border>
    <border>
      <left style="thin">
        <color theme="1" tint="0.24998000264167786"/>
      </left>
      <right style="thin">
        <color theme="1" tint="0.34999001026153564"/>
      </right>
      <top style="medium">
        <color theme="1" tint="0.34999001026153564"/>
      </top>
      <bottom style="medium">
        <color theme="1" tint="0.34999001026153564"/>
      </bottom>
    </border>
    <border>
      <left style="medium">
        <color theme="1" tint="0.24998000264167786"/>
      </left>
      <right style="medium">
        <color theme="1" tint="0.24998000264167786"/>
      </right>
      <top/>
      <bottom style="medium"/>
    </border>
    <border>
      <left style="medium">
        <color theme="1" tint="0.34999001026153564"/>
      </left>
      <right/>
      <top style="medium">
        <color theme="1" tint="0.34999001026153564"/>
      </top>
      <bottom style="medium">
        <color theme="1" tint="0.34999001026153564"/>
      </bottom>
    </border>
    <border>
      <left/>
      <right/>
      <top style="medium">
        <color theme="1" tint="0.34999001026153564"/>
      </top>
      <bottom style="medium">
        <color theme="1" tint="0.34999001026153564"/>
      </bottom>
    </border>
    <border>
      <left style="medium">
        <color theme="1" tint="0.24998000264167786"/>
      </left>
      <right/>
      <top style="medium">
        <color theme="1" tint="0.24998000264167786"/>
      </top>
      <bottom style="medium">
        <color theme="1" tint="0.24998000264167786"/>
      </bottom>
    </border>
    <border>
      <left/>
      <right/>
      <top style="medium">
        <color theme="1" tint="0.24998000264167786"/>
      </top>
      <bottom style="medium">
        <color theme="1" tint="0.2499800026416778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8">
    <xf numFmtId="0" fontId="0" fillId="0" borderId="0" xfId="0" applyFont="1" applyAlignment="1">
      <alignment/>
    </xf>
    <xf numFmtId="0" fontId="0" fillId="33" borderId="0" xfId="0" applyFill="1" applyAlignment="1">
      <alignment/>
    </xf>
    <xf numFmtId="164" fontId="0" fillId="0" borderId="10" xfId="0" applyNumberFormat="1" applyBorder="1" applyAlignment="1">
      <alignment/>
    </xf>
    <xf numFmtId="0" fontId="0" fillId="0" borderId="10" xfId="0" applyBorder="1" applyAlignment="1">
      <alignment/>
    </xf>
    <xf numFmtId="49" fontId="0" fillId="0" borderId="10" xfId="0" applyNumberFormat="1" applyBorder="1" applyAlignment="1">
      <alignment/>
    </xf>
    <xf numFmtId="0" fontId="53"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15" xfId="0" applyFont="1" applyFill="1" applyBorder="1" applyAlignment="1">
      <alignment horizontal="center" vertical="center"/>
    </xf>
    <xf numFmtId="0" fontId="54" fillId="33" borderId="16" xfId="0" applyFont="1" applyFill="1" applyBorder="1" applyAlignment="1">
      <alignment horizontal="center" vertical="center"/>
    </xf>
    <xf numFmtId="165" fontId="55" fillId="33" borderId="11" xfId="0" applyNumberFormat="1" applyFont="1" applyFill="1" applyBorder="1" applyAlignment="1">
      <alignment horizontal="center" vertical="center"/>
    </xf>
    <xf numFmtId="165" fontId="56" fillId="0" borderId="10" xfId="0" applyNumberFormat="1" applyFont="1" applyBorder="1" applyAlignment="1">
      <alignment/>
    </xf>
    <xf numFmtId="2" fontId="0" fillId="0" borderId="10" xfId="0" applyNumberFormat="1" applyBorder="1" applyAlignment="1">
      <alignment/>
    </xf>
    <xf numFmtId="165" fontId="0" fillId="0" borderId="10" xfId="0" applyNumberFormat="1" applyBorder="1" applyAlignment="1">
      <alignment/>
    </xf>
    <xf numFmtId="0" fontId="54" fillId="33" borderId="11" xfId="0" applyFont="1" applyFill="1" applyBorder="1" applyAlignment="1">
      <alignment horizontal="center" vertical="center"/>
    </xf>
    <xf numFmtId="0" fontId="0" fillId="0" borderId="0" xfId="0"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8" xfId="0" applyBorder="1" applyAlignment="1">
      <alignment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45" fillId="0" borderId="0" xfId="53" applyAlignment="1">
      <alignment vertical="center" wrapText="1"/>
    </xf>
    <xf numFmtId="49" fontId="0" fillId="0" borderId="10" xfId="0" applyNumberFormat="1" applyBorder="1" applyAlignment="1">
      <alignment wrapText="1"/>
    </xf>
    <xf numFmtId="0" fontId="0" fillId="0" borderId="10" xfId="0" applyBorder="1" applyAlignment="1">
      <alignment wrapText="1"/>
    </xf>
    <xf numFmtId="0" fontId="7" fillId="0" borderId="21" xfId="0" applyFont="1" applyBorder="1" applyAlignment="1">
      <alignment/>
    </xf>
    <xf numFmtId="0" fontId="7" fillId="0" borderId="21" xfId="53" applyFont="1" applyBorder="1" applyAlignment="1">
      <alignment vertical="center" wrapText="1"/>
    </xf>
    <xf numFmtId="0" fontId="45" fillId="0" borderId="17" xfId="53" applyBorder="1" applyAlignment="1">
      <alignment vertical="center"/>
    </xf>
    <xf numFmtId="0" fontId="0" fillId="0" borderId="0" xfId="0" applyAlignment="1">
      <alignment vertical="center" wrapText="1"/>
    </xf>
    <xf numFmtId="0" fontId="54" fillId="33" borderId="22" xfId="0" applyFont="1" applyFill="1" applyBorder="1" applyAlignment="1">
      <alignment horizontal="center"/>
    </xf>
    <xf numFmtId="0" fontId="54" fillId="33" borderId="23" xfId="0" applyFont="1" applyFill="1" applyBorder="1" applyAlignment="1">
      <alignment horizontal="center"/>
    </xf>
    <xf numFmtId="0" fontId="54" fillId="33" borderId="24" xfId="0" applyFont="1" applyFill="1" applyBorder="1" applyAlignment="1">
      <alignment horizontal="center" vertical="center"/>
    </xf>
    <xf numFmtId="0" fontId="0" fillId="0" borderId="25" xfId="0" applyBorder="1" applyAlignment="1">
      <alignment vertical="center" wrapText="1"/>
    </xf>
    <xf numFmtId="0" fontId="7" fillId="0" borderId="18" xfId="0" applyFont="1" applyBorder="1" applyAlignment="1">
      <alignment/>
    </xf>
    <xf numFmtId="0" fontId="54" fillId="33" borderId="26" xfId="0" applyFont="1" applyFill="1" applyBorder="1" applyAlignment="1">
      <alignment horizontal="center"/>
    </xf>
    <xf numFmtId="0" fontId="54" fillId="33" borderId="27" xfId="0" applyFont="1" applyFill="1" applyBorder="1" applyAlignment="1">
      <alignment horizontal="center"/>
    </xf>
    <xf numFmtId="0" fontId="45" fillId="0" borderId="28" xfId="53" applyBorder="1" applyAlignment="1">
      <alignment vertical="center" wrapText="1"/>
    </xf>
    <xf numFmtId="0" fontId="7" fillId="0" borderId="18" xfId="53"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54" fillId="33" borderId="29" xfId="0" applyFont="1" applyFill="1" applyBorder="1" applyAlignment="1">
      <alignment horizontal="center" vertical="center"/>
    </xf>
    <xf numFmtId="0" fontId="54" fillId="33" borderId="30" xfId="0" applyFont="1" applyFill="1" applyBorder="1" applyAlignment="1">
      <alignment horizontal="center" vertical="center"/>
    </xf>
    <xf numFmtId="0" fontId="54" fillId="33" borderId="31" xfId="0" applyFont="1" applyFill="1" applyBorder="1" applyAlignment="1">
      <alignment horizontal="center" vertical="center"/>
    </xf>
    <xf numFmtId="0" fontId="0" fillId="0" borderId="28" xfId="0" applyBorder="1" applyAlignment="1">
      <alignment/>
    </xf>
    <xf numFmtId="0" fontId="54" fillId="33" borderId="32" xfId="0" applyFont="1" applyFill="1" applyBorder="1" applyAlignment="1">
      <alignment horizontal="center" vertical="center"/>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4" fillId="33" borderId="39" xfId="0" applyFont="1" applyFill="1" applyBorder="1" applyAlignment="1">
      <alignment horizontal="center" vertical="center"/>
    </xf>
    <xf numFmtId="0" fontId="57" fillId="0" borderId="40" xfId="0" applyFont="1" applyBorder="1" applyAlignment="1">
      <alignment/>
    </xf>
    <xf numFmtId="0" fontId="57" fillId="0" borderId="41" xfId="0" applyFont="1" applyBorder="1" applyAlignment="1">
      <alignment/>
    </xf>
    <xf numFmtId="165" fontId="58" fillId="0" borderId="42" xfId="0" applyNumberFormat="1" applyFont="1" applyBorder="1" applyAlignment="1">
      <alignment/>
    </xf>
    <xf numFmtId="0" fontId="0" fillId="0" borderId="42" xfId="0" applyBorder="1" applyAlignment="1">
      <alignment/>
    </xf>
    <xf numFmtId="0" fontId="57" fillId="0" borderId="43" xfId="0" applyFont="1" applyBorder="1" applyAlignment="1">
      <alignment/>
    </xf>
    <xf numFmtId="165" fontId="58" fillId="0" borderId="44" xfId="0" applyNumberFormat="1" applyFont="1" applyBorder="1" applyAlignment="1">
      <alignment/>
    </xf>
    <xf numFmtId="0" fontId="0" fillId="34" borderId="0" xfId="0" applyFill="1" applyAlignment="1">
      <alignment/>
    </xf>
    <xf numFmtId="9" fontId="58" fillId="0" borderId="42" xfId="0" applyNumberFormat="1" applyFont="1" applyBorder="1" applyAlignment="1">
      <alignment/>
    </xf>
    <xf numFmtId="0" fontId="7" fillId="0" borderId="24" xfId="0" applyFont="1" applyBorder="1" applyAlignment="1">
      <alignment/>
    </xf>
    <xf numFmtId="0" fontId="7" fillId="0" borderId="33" xfId="0" applyFont="1" applyBorder="1" applyAlignment="1">
      <alignment/>
    </xf>
    <xf numFmtId="0" fontId="7" fillId="0" borderId="34" xfId="53" applyFont="1" applyBorder="1" applyAlignment="1">
      <alignment vertical="center" wrapText="1"/>
    </xf>
    <xf numFmtId="0" fontId="0" fillId="34" borderId="45" xfId="0" applyFill="1" applyBorder="1" applyAlignment="1">
      <alignment/>
    </xf>
    <xf numFmtId="0" fontId="0" fillId="34" borderId="46" xfId="0" applyFill="1" applyBorder="1" applyAlignment="1">
      <alignment/>
    </xf>
    <xf numFmtId="0" fontId="0" fillId="34" borderId="36" xfId="0" applyFill="1" applyBorder="1" applyAlignment="1">
      <alignment/>
    </xf>
    <xf numFmtId="0" fontId="0" fillId="34" borderId="47" xfId="0" applyFill="1" applyBorder="1" applyAlignment="1">
      <alignment/>
    </xf>
    <xf numFmtId="0" fontId="0" fillId="34" borderId="37" xfId="0" applyFill="1" applyBorder="1" applyAlignment="1">
      <alignment/>
    </xf>
    <xf numFmtId="0" fontId="0" fillId="34" borderId="48" xfId="0" applyFill="1" applyBorder="1" applyAlignment="1">
      <alignment/>
    </xf>
    <xf numFmtId="0" fontId="0" fillId="34" borderId="38" xfId="0" applyFill="1" applyBorder="1" applyAlignment="1">
      <alignment/>
    </xf>
    <xf numFmtId="0" fontId="0" fillId="34" borderId="33" xfId="0" applyFill="1" applyBorder="1" applyAlignment="1">
      <alignment/>
    </xf>
    <xf numFmtId="0" fontId="0" fillId="0" borderId="49" xfId="0" applyBorder="1" applyAlignment="1">
      <alignment/>
    </xf>
    <xf numFmtId="165" fontId="58" fillId="0" borderId="50" xfId="0" applyNumberFormat="1" applyFont="1" applyBorder="1" applyAlignment="1">
      <alignment/>
    </xf>
    <xf numFmtId="0" fontId="59" fillId="0" borderId="42" xfId="0" applyFont="1" applyBorder="1" applyAlignment="1">
      <alignment horizontal="center"/>
    </xf>
    <xf numFmtId="0" fontId="53" fillId="33" borderId="51" xfId="0" applyFont="1" applyFill="1" applyBorder="1" applyAlignment="1">
      <alignment horizontal="center" vertical="center"/>
    </xf>
    <xf numFmtId="165" fontId="55" fillId="33" borderId="52" xfId="0" applyNumberFormat="1" applyFont="1" applyFill="1" applyBorder="1" applyAlignment="1">
      <alignment horizontal="center" vertical="center"/>
    </xf>
    <xf numFmtId="0" fontId="53" fillId="33" borderId="53" xfId="0" applyFont="1" applyFill="1" applyBorder="1" applyAlignment="1">
      <alignment horizontal="center" vertical="center"/>
    </xf>
    <xf numFmtId="165" fontId="55" fillId="33" borderId="54" xfId="0" applyNumberFormat="1" applyFont="1" applyFill="1" applyBorder="1" applyAlignment="1">
      <alignment horizontal="center" vertical="center"/>
    </xf>
    <xf numFmtId="0" fontId="53" fillId="33" borderId="55" xfId="0" applyFont="1" applyFill="1" applyBorder="1" applyAlignment="1">
      <alignment horizontal="center" vertical="center"/>
    </xf>
    <xf numFmtId="165" fontId="55" fillId="33" borderId="56" xfId="0" applyNumberFormat="1" applyFont="1" applyFill="1" applyBorder="1" applyAlignment="1">
      <alignment horizontal="center" vertical="center"/>
    </xf>
    <xf numFmtId="164" fontId="0" fillId="0" borderId="57" xfId="0" applyNumberFormat="1" applyBorder="1" applyAlignment="1">
      <alignment/>
    </xf>
    <xf numFmtId="0" fontId="0" fillId="0" borderId="57" xfId="0" applyBorder="1" applyAlignment="1">
      <alignment/>
    </xf>
    <xf numFmtId="0" fontId="0" fillId="34" borderId="58" xfId="0" applyFill="1" applyBorder="1" applyAlignment="1">
      <alignment/>
    </xf>
    <xf numFmtId="165" fontId="60" fillId="0" borderId="57" xfId="0" applyNumberFormat="1" applyFont="1" applyBorder="1" applyAlignment="1">
      <alignment/>
    </xf>
    <xf numFmtId="49" fontId="0" fillId="0" borderId="57" xfId="0" applyNumberFormat="1" applyBorder="1" applyAlignment="1">
      <alignment wrapText="1"/>
    </xf>
    <xf numFmtId="0" fontId="54" fillId="33" borderId="59" xfId="0" applyFont="1" applyFill="1" applyBorder="1" applyAlignment="1">
      <alignment horizontal="center" vertical="center"/>
    </xf>
    <xf numFmtId="0" fontId="7" fillId="0" borderId="0" xfId="53" applyFont="1" applyBorder="1" applyAlignment="1">
      <alignment vertical="center" wrapText="1"/>
    </xf>
    <xf numFmtId="0" fontId="7" fillId="0" borderId="60" xfId="53" applyFont="1" applyBorder="1" applyAlignment="1">
      <alignment vertical="center" wrapText="1"/>
    </xf>
    <xf numFmtId="0" fontId="54" fillId="33" borderId="61" xfId="0" applyFont="1" applyFill="1" applyBorder="1" applyAlignment="1">
      <alignment horizontal="center" vertical="center"/>
    </xf>
    <xf numFmtId="0" fontId="54" fillId="33" borderId="62" xfId="0" applyFont="1" applyFill="1" applyBorder="1" applyAlignment="1">
      <alignment horizontal="center" vertical="center"/>
    </xf>
    <xf numFmtId="0" fontId="54" fillId="33" borderId="39" xfId="0" applyFont="1" applyFill="1" applyBorder="1" applyAlignment="1">
      <alignment horizontal="center" vertical="center"/>
    </xf>
    <xf numFmtId="0" fontId="54" fillId="33" borderId="63" xfId="0" applyFont="1" applyFill="1" applyBorder="1" applyAlignment="1">
      <alignment horizontal="center" vertical="center"/>
    </xf>
    <xf numFmtId="0" fontId="54" fillId="33" borderId="64" xfId="0" applyFont="1" applyFill="1" applyBorder="1" applyAlignment="1">
      <alignment horizontal="center" vertical="center"/>
    </xf>
    <xf numFmtId="0" fontId="54" fillId="33" borderId="28" xfId="0" applyFont="1" applyFill="1" applyBorder="1" applyAlignment="1">
      <alignment horizontal="center" vertical="center"/>
    </xf>
    <xf numFmtId="0" fontId="54" fillId="33" borderId="24" xfId="0" applyFont="1" applyFill="1" applyBorder="1" applyAlignment="1">
      <alignment horizontal="center" vertical="center"/>
    </xf>
    <xf numFmtId="0" fontId="45" fillId="0" borderId="18" xfId="53"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bettimine.ee/skrill" TargetMode="External" /><Relationship Id="rId3" Type="http://schemas.openxmlformats.org/officeDocument/2006/relationships/hyperlink" Target="https://www.bettimine.ee/skrill" TargetMode="External" /><Relationship Id="rId4" Type="http://schemas.openxmlformats.org/officeDocument/2006/relationships/hyperlink" Target="https://www.bettimine.ee/skril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s://www.bettimine.ee/unibet" TargetMode="External" /><Relationship Id="rId3" Type="http://schemas.openxmlformats.org/officeDocument/2006/relationships/hyperlink" Target="https://www.bettimine.ee/unibet" TargetMode="External" /><Relationship Id="rId4" Type="http://schemas.openxmlformats.org/officeDocument/2006/relationships/image" Target="../media/image3.png" /><Relationship Id="rId5" Type="http://schemas.openxmlformats.org/officeDocument/2006/relationships/hyperlink" Target="https://www.bettimine.ee/betsafe" TargetMode="External" /><Relationship Id="rId6" Type="http://schemas.openxmlformats.org/officeDocument/2006/relationships/hyperlink" Target="https://www.bettimine.ee/betsafe" TargetMode="External" /><Relationship Id="rId7" Type="http://schemas.openxmlformats.org/officeDocument/2006/relationships/image" Target="../media/image4.png" /><Relationship Id="rId8" Type="http://schemas.openxmlformats.org/officeDocument/2006/relationships/hyperlink" Target="https://www.bettimine.ee/olybet" TargetMode="External" /><Relationship Id="rId9" Type="http://schemas.openxmlformats.org/officeDocument/2006/relationships/hyperlink" Target="https://www.bettimine.ee/olybet" TargetMode="External" /><Relationship Id="rId10" Type="http://schemas.openxmlformats.org/officeDocument/2006/relationships/image" Target="../media/image5.png" /><Relationship Id="rId11" Type="http://schemas.openxmlformats.org/officeDocument/2006/relationships/hyperlink" Target="https://www.bettimine.ee/paf" TargetMode="External" /><Relationship Id="rId12" Type="http://schemas.openxmlformats.org/officeDocument/2006/relationships/hyperlink" Target="https://www.bettimine.ee/paf" TargetMode="External" /><Relationship Id="rId13" Type="http://schemas.openxmlformats.org/officeDocument/2006/relationships/image" Target="../media/image6.png" /><Relationship Id="rId14" Type="http://schemas.openxmlformats.org/officeDocument/2006/relationships/hyperlink" Target="http://www.bettimine.ee/interwetten" TargetMode="External" /><Relationship Id="rId15" Type="http://schemas.openxmlformats.org/officeDocument/2006/relationships/hyperlink" Target="http://www.bettimine.ee/interwetten" TargetMode="External" /><Relationship Id="rId16" Type="http://schemas.openxmlformats.org/officeDocument/2006/relationships/image" Target="../media/image7.png" /><Relationship Id="rId17" Type="http://schemas.openxmlformats.org/officeDocument/2006/relationships/hyperlink" Target="https://www.bettimine.ee/888sport" TargetMode="External" /><Relationship Id="rId18" Type="http://schemas.openxmlformats.org/officeDocument/2006/relationships/hyperlink" Target="https://www.bettimine.ee/888sport" TargetMode="External" /><Relationship Id="rId19" Type="http://schemas.openxmlformats.org/officeDocument/2006/relationships/image" Target="../media/image1.png" /><Relationship Id="rId20" Type="http://schemas.openxmlformats.org/officeDocument/2006/relationships/hyperlink" Target="https://www.bettimine.ee/skrill" TargetMode="External" /><Relationship Id="rId21" Type="http://schemas.openxmlformats.org/officeDocument/2006/relationships/hyperlink" Target="https://www.bettimine.ee/skrill" TargetMode="External" /><Relationship Id="rId22" Type="http://schemas.openxmlformats.org/officeDocument/2006/relationships/image" Target="../media/image8.png" /><Relationship Id="rId23" Type="http://schemas.openxmlformats.org/officeDocument/2006/relationships/hyperlink" Target="https://www.bettimine.ee/optibet" TargetMode="External" /><Relationship Id="rId24" Type="http://schemas.openxmlformats.org/officeDocument/2006/relationships/hyperlink" Target="https://www.bettimine.ee/optibet" TargetMode="External" /><Relationship Id="rId25" Type="http://schemas.openxmlformats.org/officeDocument/2006/relationships/image" Target="../media/image9.png" /><Relationship Id="rId26" Type="http://schemas.openxmlformats.org/officeDocument/2006/relationships/hyperlink" Target="https://www.bettimine.ee/coolbet" TargetMode="External" /><Relationship Id="rId27" Type="http://schemas.openxmlformats.org/officeDocument/2006/relationships/hyperlink" Target="https://www.bettimine.ee/coolbet" TargetMode="External" /><Relationship Id="rId28" Type="http://schemas.openxmlformats.org/officeDocument/2006/relationships/image" Target="../media/image10.png" /><Relationship Id="rId29" Type="http://schemas.openxmlformats.org/officeDocument/2006/relationships/hyperlink" Target="http://www.bettimine.ee/bet365" TargetMode="External" /><Relationship Id="rId30" Type="http://schemas.openxmlformats.org/officeDocument/2006/relationships/hyperlink" Target="http://www.bettimine.ee/bet365" TargetMode="External" /><Relationship Id="rId31" Type="http://schemas.openxmlformats.org/officeDocument/2006/relationships/image" Target="../media/image11.png" /><Relationship Id="rId32" Type="http://schemas.openxmlformats.org/officeDocument/2006/relationships/hyperlink" Target="https://www.bettimine.ee/tornadobet" TargetMode="External" /><Relationship Id="rId33" Type="http://schemas.openxmlformats.org/officeDocument/2006/relationships/hyperlink" Target="https://www.bettimine.ee/tornadobet" TargetMode="External" /><Relationship Id="rId34" Type="http://schemas.openxmlformats.org/officeDocument/2006/relationships/image" Target="../media/image12.png" /><Relationship Id="rId35" Type="http://schemas.openxmlformats.org/officeDocument/2006/relationships/hyperlink" Target="https://www.bettimine.ee/jallacasino" TargetMode="External" /><Relationship Id="rId36" Type="http://schemas.openxmlformats.org/officeDocument/2006/relationships/hyperlink" Target="https://www.bettimine.ee/jallacasino" TargetMode="External" /><Relationship Id="rId37" Type="http://schemas.openxmlformats.org/officeDocument/2006/relationships/image" Target="../media/image13.png" /><Relationship Id="rId38" Type="http://schemas.openxmlformats.org/officeDocument/2006/relationships/hyperlink" Target="https://www.bettimine.ee/ninja-sports" TargetMode="External" /><Relationship Id="rId39" Type="http://schemas.openxmlformats.org/officeDocument/2006/relationships/hyperlink" Target="https://www.bettimine.ee/ninja-sports" TargetMode="External" /><Relationship Id="rId40" Type="http://schemas.openxmlformats.org/officeDocument/2006/relationships/image" Target="../media/image14.png" /><Relationship Id="rId41" Type="http://schemas.openxmlformats.org/officeDocument/2006/relationships/hyperlink" Target="https://www.bettimine.ee/mystake-sport" TargetMode="External" /><Relationship Id="rId42" Type="http://schemas.openxmlformats.org/officeDocument/2006/relationships/hyperlink" Target="https://www.bettimine.ee/mystake-sport" TargetMode="External" /><Relationship Id="rId43" Type="http://schemas.openxmlformats.org/officeDocument/2006/relationships/image" Target="../media/image15.png" /><Relationship Id="rId44" Type="http://schemas.openxmlformats.org/officeDocument/2006/relationships/hyperlink" Target="https://www.bettimine.ee/888starz" TargetMode="External" /><Relationship Id="rId45" Type="http://schemas.openxmlformats.org/officeDocument/2006/relationships/hyperlink" Target="https://www.bettimine.ee/888starz" TargetMode="External" /><Relationship Id="rId46" Type="http://schemas.openxmlformats.org/officeDocument/2006/relationships/image" Target="../media/image16.png" /><Relationship Id="rId47" Type="http://schemas.openxmlformats.org/officeDocument/2006/relationships/hyperlink" Target="https://www.bettimine.ee/x3000" TargetMode="External" /><Relationship Id="rId48" Type="http://schemas.openxmlformats.org/officeDocument/2006/relationships/hyperlink" Target="https://www.bettimine.ee/x3000" TargetMode="External" /><Relationship Id="rId49" Type="http://schemas.openxmlformats.org/officeDocument/2006/relationships/image" Target="../media/image17.png" /><Relationship Id="rId50" Type="http://schemas.openxmlformats.org/officeDocument/2006/relationships/hyperlink" Target="https://www.bettimine.ee/reloadbet" TargetMode="External" /><Relationship Id="rId51" Type="http://schemas.openxmlformats.org/officeDocument/2006/relationships/hyperlink" Target="https://www.bettimine.ee/reloadbet" TargetMode="External" /><Relationship Id="rId52" Type="http://schemas.openxmlformats.org/officeDocument/2006/relationships/image" Target="../media/image18.png" /><Relationship Id="rId53" Type="http://schemas.openxmlformats.org/officeDocument/2006/relationships/hyperlink" Target="https://www.bettimine.ee/posido-sb" TargetMode="External" /><Relationship Id="rId54" Type="http://schemas.openxmlformats.org/officeDocument/2006/relationships/hyperlink" Target="https://www.bettimine.ee/posido-sb" TargetMode="External" /><Relationship Id="rId55" Type="http://schemas.openxmlformats.org/officeDocument/2006/relationships/image" Target="../media/image19.png" /><Relationship Id="rId56" Type="http://schemas.openxmlformats.org/officeDocument/2006/relationships/hyperlink" Target="https://www.bettimine.ee/tonybet" TargetMode="External" /><Relationship Id="rId57" Type="http://schemas.openxmlformats.org/officeDocument/2006/relationships/hyperlink" Target="https://www.bettimine.ee/tonybet" TargetMode="External" /><Relationship Id="rId58" Type="http://schemas.openxmlformats.org/officeDocument/2006/relationships/image" Target="../media/image20.png" /><Relationship Id="rId59" Type="http://schemas.openxmlformats.org/officeDocument/2006/relationships/hyperlink" Target="https://www.bettimine.ee/bitsler" TargetMode="External" /><Relationship Id="rId60" Type="http://schemas.openxmlformats.org/officeDocument/2006/relationships/hyperlink" Target="https://www.bettimine.ee/bitsler" TargetMode="External" /><Relationship Id="rId61" Type="http://schemas.openxmlformats.org/officeDocument/2006/relationships/image" Target="../media/image21.png" /><Relationship Id="rId62" Type="http://schemas.openxmlformats.org/officeDocument/2006/relationships/hyperlink" Target="https://www.bettimine.ee/vivatbet-sb" TargetMode="External" /><Relationship Id="rId63" Type="http://schemas.openxmlformats.org/officeDocument/2006/relationships/hyperlink" Target="https://www.bettimine.ee/vivatbet-sb" TargetMode="External" /><Relationship Id="rId64" Type="http://schemas.openxmlformats.org/officeDocument/2006/relationships/image" Target="../media/image22.png" /><Relationship Id="rId65" Type="http://schemas.openxmlformats.org/officeDocument/2006/relationships/hyperlink" Target="https://www.bettimine.ee/lsbet-sb" TargetMode="External" /><Relationship Id="rId66" Type="http://schemas.openxmlformats.org/officeDocument/2006/relationships/hyperlink" Target="https://www.bettimine.ee/lsbet-sb"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hyperlink" Target="https://www.bettimine.ee/" TargetMode="External" /><Relationship Id="rId3" Type="http://schemas.openxmlformats.org/officeDocument/2006/relationships/hyperlink" Target="https://www.bettimine.ee/" TargetMode="External" /><Relationship Id="rId4" Type="http://schemas.openxmlformats.org/officeDocument/2006/relationships/image" Target="../media/image1.png" /><Relationship Id="rId5" Type="http://schemas.openxmlformats.org/officeDocument/2006/relationships/hyperlink" Target="http://www.bettimine.ee/skrill" TargetMode="External" /><Relationship Id="rId6" Type="http://schemas.openxmlformats.org/officeDocument/2006/relationships/hyperlink" Target="http://www.bettimine.ee/skrill" TargetMode="External" /><Relationship Id="rId7" Type="http://schemas.openxmlformats.org/officeDocument/2006/relationships/hyperlink" Target="https://www.bettimine.ee/spordiennustuse-bankrolli-panga-haldamine" TargetMode="External" /><Relationship Id="rId8" Type="http://schemas.openxmlformats.org/officeDocument/2006/relationships/hyperlink" Target="https://www.bettimine.ee/contact" TargetMode="External" /><Relationship Id="rId9" Type="http://schemas.openxmlformats.org/officeDocument/2006/relationships/hyperlink" Target="https://www.bettimine.ee/spordiennustuse-bankrolli-haldamise-exceli-fail" TargetMode="External" /><Relationship Id="rId10" Type="http://schemas.openxmlformats.org/officeDocument/2006/relationships/hyperlink" Target="https://www.bettimine.ee/spordiennustuse-bankrolli-haldamise-exceli-fai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1</xdr:row>
      <xdr:rowOff>152400</xdr:rowOff>
    </xdr:from>
    <xdr:to>
      <xdr:col>13</xdr:col>
      <xdr:colOff>419100</xdr:colOff>
      <xdr:row>3</xdr:row>
      <xdr:rowOff>66675</xdr:rowOff>
    </xdr:to>
    <xdr:pic>
      <xdr:nvPicPr>
        <xdr:cNvPr id="1" name="Picture 4">
          <a:hlinkClick r:id="rId3"/>
        </xdr:cNvPr>
        <xdr:cNvPicPr preferRelativeResize="1">
          <a:picLocks noChangeAspect="1"/>
        </xdr:cNvPicPr>
      </xdr:nvPicPr>
      <xdr:blipFill>
        <a:blip r:embed="rId1"/>
        <a:stretch>
          <a:fillRect/>
        </a:stretch>
      </xdr:blipFill>
      <xdr:spPr>
        <a:xfrm>
          <a:off x="15278100" y="438150"/>
          <a:ext cx="885825" cy="304800"/>
        </a:xfrm>
        <a:prstGeom prst="rect">
          <a:avLst/>
        </a:prstGeom>
        <a:noFill/>
        <a:ln w="9525" cmpd="sng">
          <a:noFill/>
        </a:ln>
      </xdr:spPr>
    </xdr:pic>
    <xdr:clientData/>
  </xdr:twoCellAnchor>
  <xdr:twoCellAnchor>
    <xdr:from>
      <xdr:col>12</xdr:col>
      <xdr:colOff>190500</xdr:colOff>
      <xdr:row>0</xdr:row>
      <xdr:rowOff>57150</xdr:rowOff>
    </xdr:from>
    <xdr:to>
      <xdr:col>13</xdr:col>
      <xdr:colOff>419100</xdr:colOff>
      <xdr:row>1</xdr:row>
      <xdr:rowOff>85725</xdr:rowOff>
    </xdr:to>
    <xdr:sp>
      <xdr:nvSpPr>
        <xdr:cNvPr id="2" name="TextBox 2">
          <a:hlinkClick r:id="rId4"/>
        </xdr:cNvPr>
        <xdr:cNvSpPr txBox="1">
          <a:spLocks noChangeArrowheads="1"/>
        </xdr:cNvSpPr>
      </xdr:nvSpPr>
      <xdr:spPr>
        <a:xfrm>
          <a:off x="15325725" y="57150"/>
          <a:ext cx="838200" cy="314325"/>
        </a:xfrm>
        <a:prstGeom prst="rect">
          <a:avLst/>
        </a:prstGeom>
        <a:solidFill>
          <a:srgbClr val="FFFFFF"/>
        </a:solidFill>
        <a:ln w="9525" cmpd="sng">
          <a:noFill/>
        </a:ln>
      </xdr:spPr>
      <xdr:txBody>
        <a:bodyPr vertOverflow="clip" wrap="square"/>
        <a:p>
          <a:pPr algn="l">
            <a:defRPr/>
          </a:pPr>
          <a:r>
            <a:rPr lang="en-US" cap="none" sz="1200" b="0" i="0" u="sng" baseline="0">
              <a:solidFill>
                <a:srgbClr val="0066CC"/>
              </a:solidFill>
              <a:latin typeface="Calibri"/>
              <a:ea typeface="Calibri"/>
              <a:cs typeface="Calibri"/>
            </a:rPr>
            <a:t>Mine Skrilli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3</xdr:row>
      <xdr:rowOff>0</xdr:rowOff>
    </xdr:from>
    <xdr:to>
      <xdr:col>1</xdr:col>
      <xdr:colOff>695325</xdr:colOff>
      <xdr:row>4</xdr:row>
      <xdr:rowOff>0</xdr:rowOff>
    </xdr:to>
    <xdr:pic>
      <xdr:nvPicPr>
        <xdr:cNvPr id="1" name="Picture 4">
          <a:hlinkClick r:id="rId3"/>
        </xdr:cNvPr>
        <xdr:cNvPicPr preferRelativeResize="1">
          <a:picLocks noChangeAspect="1"/>
        </xdr:cNvPicPr>
      </xdr:nvPicPr>
      <xdr:blipFill>
        <a:blip r:embed="rId1"/>
        <a:stretch>
          <a:fillRect/>
        </a:stretch>
      </xdr:blipFill>
      <xdr:spPr>
        <a:xfrm>
          <a:off x="1162050" y="885825"/>
          <a:ext cx="638175" cy="295275"/>
        </a:xfrm>
        <a:prstGeom prst="rect">
          <a:avLst/>
        </a:prstGeom>
        <a:noFill/>
        <a:ln w="9525" cmpd="sng">
          <a:noFill/>
        </a:ln>
      </xdr:spPr>
    </xdr:pic>
    <xdr:clientData/>
  </xdr:twoCellAnchor>
  <xdr:twoCellAnchor editAs="oneCell">
    <xdr:from>
      <xdr:col>1</xdr:col>
      <xdr:colOff>0</xdr:colOff>
      <xdr:row>8</xdr:row>
      <xdr:rowOff>0</xdr:rowOff>
    </xdr:from>
    <xdr:to>
      <xdr:col>1</xdr:col>
      <xdr:colOff>762000</xdr:colOff>
      <xdr:row>9</xdr:row>
      <xdr:rowOff>0</xdr:rowOff>
    </xdr:to>
    <xdr:pic>
      <xdr:nvPicPr>
        <xdr:cNvPr id="2" name="Picture 5">
          <a:hlinkClick r:id="rId6"/>
        </xdr:cNvPr>
        <xdr:cNvPicPr preferRelativeResize="1">
          <a:picLocks noChangeAspect="1"/>
        </xdr:cNvPicPr>
      </xdr:nvPicPr>
      <xdr:blipFill>
        <a:blip r:embed="rId4"/>
        <a:stretch>
          <a:fillRect/>
        </a:stretch>
      </xdr:blipFill>
      <xdr:spPr>
        <a:xfrm>
          <a:off x="1104900" y="2362200"/>
          <a:ext cx="762000" cy="295275"/>
        </a:xfrm>
        <a:prstGeom prst="rect">
          <a:avLst/>
        </a:prstGeom>
        <a:noFill/>
        <a:ln w="9525" cmpd="sng">
          <a:noFill/>
        </a:ln>
      </xdr:spPr>
    </xdr:pic>
    <xdr:clientData/>
  </xdr:twoCellAnchor>
  <xdr:twoCellAnchor editAs="oneCell">
    <xdr:from>
      <xdr:col>1</xdr:col>
      <xdr:colOff>0</xdr:colOff>
      <xdr:row>17</xdr:row>
      <xdr:rowOff>0</xdr:rowOff>
    </xdr:from>
    <xdr:to>
      <xdr:col>1</xdr:col>
      <xdr:colOff>762000</xdr:colOff>
      <xdr:row>18</xdr:row>
      <xdr:rowOff>0</xdr:rowOff>
    </xdr:to>
    <xdr:pic>
      <xdr:nvPicPr>
        <xdr:cNvPr id="3" name="Picture 7" descr="OlyBet">
          <a:hlinkClick r:id="rId9"/>
        </xdr:cNvPr>
        <xdr:cNvPicPr preferRelativeResize="1">
          <a:picLocks noChangeAspect="1"/>
        </xdr:cNvPicPr>
      </xdr:nvPicPr>
      <xdr:blipFill>
        <a:blip r:embed="rId7"/>
        <a:stretch>
          <a:fillRect/>
        </a:stretch>
      </xdr:blipFill>
      <xdr:spPr>
        <a:xfrm>
          <a:off x="1104900" y="5019675"/>
          <a:ext cx="762000" cy="295275"/>
        </a:xfrm>
        <a:prstGeom prst="rect">
          <a:avLst/>
        </a:prstGeom>
        <a:noFill/>
        <a:ln w="9525" cmpd="sng">
          <a:noFill/>
        </a:ln>
      </xdr:spPr>
    </xdr:pic>
    <xdr:clientData/>
  </xdr:twoCellAnchor>
  <xdr:twoCellAnchor editAs="oneCell">
    <xdr:from>
      <xdr:col>1</xdr:col>
      <xdr:colOff>0</xdr:colOff>
      <xdr:row>18</xdr:row>
      <xdr:rowOff>0</xdr:rowOff>
    </xdr:from>
    <xdr:to>
      <xdr:col>1</xdr:col>
      <xdr:colOff>762000</xdr:colOff>
      <xdr:row>19</xdr:row>
      <xdr:rowOff>0</xdr:rowOff>
    </xdr:to>
    <xdr:pic>
      <xdr:nvPicPr>
        <xdr:cNvPr id="4" name="Picture 8" descr="PAF">
          <a:hlinkClick r:id="rId12"/>
        </xdr:cNvPr>
        <xdr:cNvPicPr preferRelativeResize="1">
          <a:picLocks noChangeAspect="1"/>
        </xdr:cNvPicPr>
      </xdr:nvPicPr>
      <xdr:blipFill>
        <a:blip r:embed="rId10"/>
        <a:stretch>
          <a:fillRect/>
        </a:stretch>
      </xdr:blipFill>
      <xdr:spPr>
        <a:xfrm>
          <a:off x="1104900" y="5314950"/>
          <a:ext cx="762000" cy="295275"/>
        </a:xfrm>
        <a:prstGeom prst="rect">
          <a:avLst/>
        </a:prstGeom>
        <a:noFill/>
        <a:ln w="9525" cmpd="sng">
          <a:noFill/>
        </a:ln>
      </xdr:spPr>
    </xdr:pic>
    <xdr:clientData/>
  </xdr:twoCellAnchor>
  <xdr:twoCellAnchor editAs="oneCell">
    <xdr:from>
      <xdr:col>1</xdr:col>
      <xdr:colOff>0</xdr:colOff>
      <xdr:row>22</xdr:row>
      <xdr:rowOff>0</xdr:rowOff>
    </xdr:from>
    <xdr:to>
      <xdr:col>1</xdr:col>
      <xdr:colOff>762000</xdr:colOff>
      <xdr:row>23</xdr:row>
      <xdr:rowOff>0</xdr:rowOff>
    </xdr:to>
    <xdr:pic>
      <xdr:nvPicPr>
        <xdr:cNvPr id="5" name="Picture 14" descr="Interwetten">
          <a:hlinkClick r:id="rId15"/>
        </xdr:cNvPr>
        <xdr:cNvPicPr preferRelativeResize="1">
          <a:picLocks noChangeAspect="1"/>
        </xdr:cNvPicPr>
      </xdr:nvPicPr>
      <xdr:blipFill>
        <a:blip r:embed="rId13"/>
        <a:stretch>
          <a:fillRect/>
        </a:stretch>
      </xdr:blipFill>
      <xdr:spPr>
        <a:xfrm>
          <a:off x="1104900" y="6496050"/>
          <a:ext cx="762000" cy="295275"/>
        </a:xfrm>
        <a:prstGeom prst="rect">
          <a:avLst/>
        </a:prstGeom>
        <a:noFill/>
        <a:ln w="9525" cmpd="sng">
          <a:noFill/>
        </a:ln>
      </xdr:spPr>
    </xdr:pic>
    <xdr:clientData/>
  </xdr:twoCellAnchor>
  <xdr:twoCellAnchor editAs="oneCell">
    <xdr:from>
      <xdr:col>1</xdr:col>
      <xdr:colOff>0</xdr:colOff>
      <xdr:row>22</xdr:row>
      <xdr:rowOff>0</xdr:rowOff>
    </xdr:from>
    <xdr:to>
      <xdr:col>1</xdr:col>
      <xdr:colOff>762000</xdr:colOff>
      <xdr:row>23</xdr:row>
      <xdr:rowOff>0</xdr:rowOff>
    </xdr:to>
    <xdr:pic>
      <xdr:nvPicPr>
        <xdr:cNvPr id="6" name="Picture 15" descr="888 sport">
          <a:hlinkClick r:id="rId18"/>
        </xdr:cNvPr>
        <xdr:cNvPicPr preferRelativeResize="1">
          <a:picLocks noChangeAspect="1"/>
        </xdr:cNvPicPr>
      </xdr:nvPicPr>
      <xdr:blipFill>
        <a:blip r:embed="rId16"/>
        <a:stretch>
          <a:fillRect/>
        </a:stretch>
      </xdr:blipFill>
      <xdr:spPr>
        <a:xfrm>
          <a:off x="1104900" y="6496050"/>
          <a:ext cx="762000" cy="295275"/>
        </a:xfrm>
        <a:prstGeom prst="rect">
          <a:avLst/>
        </a:prstGeom>
        <a:noFill/>
        <a:ln w="9525" cmpd="sng">
          <a:noFill/>
        </a:ln>
      </xdr:spPr>
    </xdr:pic>
    <xdr:clientData/>
  </xdr:twoCellAnchor>
  <xdr:twoCellAnchor editAs="oneCell">
    <xdr:from>
      <xdr:col>2</xdr:col>
      <xdr:colOff>771525</xdr:colOff>
      <xdr:row>2</xdr:row>
      <xdr:rowOff>9525</xdr:rowOff>
    </xdr:from>
    <xdr:to>
      <xdr:col>3</xdr:col>
      <xdr:colOff>762000</xdr:colOff>
      <xdr:row>2</xdr:row>
      <xdr:rowOff>295275</xdr:rowOff>
    </xdr:to>
    <xdr:pic>
      <xdr:nvPicPr>
        <xdr:cNvPr id="7" name="Picture 26">
          <a:hlinkClick r:id="rId21"/>
        </xdr:cNvPr>
        <xdr:cNvPicPr preferRelativeResize="1">
          <a:picLocks noChangeAspect="1"/>
        </xdr:cNvPicPr>
      </xdr:nvPicPr>
      <xdr:blipFill>
        <a:blip r:embed="rId19"/>
        <a:stretch>
          <a:fillRect/>
        </a:stretch>
      </xdr:blipFill>
      <xdr:spPr>
        <a:xfrm>
          <a:off x="2838450" y="600075"/>
          <a:ext cx="952500" cy="285750"/>
        </a:xfrm>
        <a:prstGeom prst="rect">
          <a:avLst/>
        </a:prstGeom>
        <a:noFill/>
        <a:ln w="9525" cmpd="sng">
          <a:noFill/>
        </a:ln>
      </xdr:spPr>
    </xdr:pic>
    <xdr:clientData/>
  </xdr:twoCellAnchor>
  <xdr:twoCellAnchor editAs="oneCell">
    <xdr:from>
      <xdr:col>1</xdr:col>
      <xdr:colOff>0</xdr:colOff>
      <xdr:row>7</xdr:row>
      <xdr:rowOff>0</xdr:rowOff>
    </xdr:from>
    <xdr:to>
      <xdr:col>1</xdr:col>
      <xdr:colOff>762000</xdr:colOff>
      <xdr:row>8</xdr:row>
      <xdr:rowOff>0</xdr:rowOff>
    </xdr:to>
    <xdr:pic>
      <xdr:nvPicPr>
        <xdr:cNvPr id="8" name="Picture 24">
          <a:hlinkClick r:id="rId24"/>
        </xdr:cNvPr>
        <xdr:cNvPicPr preferRelativeResize="1">
          <a:picLocks noChangeAspect="1"/>
        </xdr:cNvPicPr>
      </xdr:nvPicPr>
      <xdr:blipFill>
        <a:blip r:embed="rId22"/>
        <a:stretch>
          <a:fillRect/>
        </a:stretch>
      </xdr:blipFill>
      <xdr:spPr>
        <a:xfrm>
          <a:off x="1104900" y="2066925"/>
          <a:ext cx="762000" cy="295275"/>
        </a:xfrm>
        <a:prstGeom prst="rect">
          <a:avLst/>
        </a:prstGeom>
        <a:noFill/>
        <a:ln w="9525" cmpd="sng">
          <a:noFill/>
        </a:ln>
      </xdr:spPr>
    </xdr:pic>
    <xdr:clientData/>
  </xdr:twoCellAnchor>
  <xdr:twoCellAnchor editAs="oneCell">
    <xdr:from>
      <xdr:col>1</xdr:col>
      <xdr:colOff>0</xdr:colOff>
      <xdr:row>4</xdr:row>
      <xdr:rowOff>0</xdr:rowOff>
    </xdr:from>
    <xdr:to>
      <xdr:col>2</xdr:col>
      <xdr:colOff>0</xdr:colOff>
      <xdr:row>5</xdr:row>
      <xdr:rowOff>0</xdr:rowOff>
    </xdr:to>
    <xdr:pic>
      <xdr:nvPicPr>
        <xdr:cNvPr id="9" name="Picture 17">
          <a:hlinkClick r:id="rId27"/>
        </xdr:cNvPr>
        <xdr:cNvPicPr preferRelativeResize="1">
          <a:picLocks noChangeAspect="1"/>
        </xdr:cNvPicPr>
      </xdr:nvPicPr>
      <xdr:blipFill>
        <a:blip r:embed="rId25"/>
        <a:stretch>
          <a:fillRect/>
        </a:stretch>
      </xdr:blipFill>
      <xdr:spPr>
        <a:xfrm>
          <a:off x="1104900" y="1181100"/>
          <a:ext cx="962025" cy="295275"/>
        </a:xfrm>
        <a:prstGeom prst="rect">
          <a:avLst/>
        </a:prstGeom>
        <a:noFill/>
        <a:ln w="9525" cmpd="sng">
          <a:noFill/>
        </a:ln>
      </xdr:spPr>
    </xdr:pic>
    <xdr:clientData/>
  </xdr:twoCellAnchor>
  <xdr:twoCellAnchor editAs="oneCell">
    <xdr:from>
      <xdr:col>1</xdr:col>
      <xdr:colOff>0</xdr:colOff>
      <xdr:row>2</xdr:row>
      <xdr:rowOff>0</xdr:rowOff>
    </xdr:from>
    <xdr:to>
      <xdr:col>1</xdr:col>
      <xdr:colOff>762000</xdr:colOff>
      <xdr:row>2</xdr:row>
      <xdr:rowOff>238125</xdr:rowOff>
    </xdr:to>
    <xdr:pic>
      <xdr:nvPicPr>
        <xdr:cNvPr id="10" name="Picture 28">
          <a:hlinkClick r:id="rId30"/>
        </xdr:cNvPr>
        <xdr:cNvPicPr preferRelativeResize="1">
          <a:picLocks noChangeAspect="1"/>
        </xdr:cNvPicPr>
      </xdr:nvPicPr>
      <xdr:blipFill>
        <a:blip r:embed="rId28"/>
        <a:stretch>
          <a:fillRect/>
        </a:stretch>
      </xdr:blipFill>
      <xdr:spPr>
        <a:xfrm>
          <a:off x="1104900" y="590550"/>
          <a:ext cx="762000" cy="238125"/>
        </a:xfrm>
        <a:prstGeom prst="rect">
          <a:avLst/>
        </a:prstGeom>
        <a:noFill/>
        <a:ln w="9525" cmpd="sng">
          <a:noFill/>
        </a:ln>
      </xdr:spPr>
    </xdr:pic>
    <xdr:clientData/>
  </xdr:twoCellAnchor>
  <xdr:twoCellAnchor editAs="oneCell">
    <xdr:from>
      <xdr:col>1</xdr:col>
      <xdr:colOff>9525</xdr:colOff>
      <xdr:row>19</xdr:row>
      <xdr:rowOff>19050</xdr:rowOff>
    </xdr:from>
    <xdr:to>
      <xdr:col>1</xdr:col>
      <xdr:colOff>762000</xdr:colOff>
      <xdr:row>19</xdr:row>
      <xdr:rowOff>295275</xdr:rowOff>
    </xdr:to>
    <xdr:pic>
      <xdr:nvPicPr>
        <xdr:cNvPr id="11" name="Picture 1">
          <a:hlinkClick r:id="rId33"/>
        </xdr:cNvPr>
        <xdr:cNvPicPr preferRelativeResize="1">
          <a:picLocks noChangeAspect="1"/>
        </xdr:cNvPicPr>
      </xdr:nvPicPr>
      <xdr:blipFill>
        <a:blip r:embed="rId31"/>
        <a:stretch>
          <a:fillRect/>
        </a:stretch>
      </xdr:blipFill>
      <xdr:spPr>
        <a:xfrm>
          <a:off x="1114425" y="5629275"/>
          <a:ext cx="752475" cy="276225"/>
        </a:xfrm>
        <a:prstGeom prst="rect">
          <a:avLst/>
        </a:prstGeom>
        <a:noFill/>
        <a:ln w="9525" cmpd="sng">
          <a:noFill/>
        </a:ln>
      </xdr:spPr>
    </xdr:pic>
    <xdr:clientData/>
  </xdr:twoCellAnchor>
  <xdr:twoCellAnchor editAs="oneCell">
    <xdr:from>
      <xdr:col>1</xdr:col>
      <xdr:colOff>0</xdr:colOff>
      <xdr:row>11</xdr:row>
      <xdr:rowOff>9525</xdr:rowOff>
    </xdr:from>
    <xdr:to>
      <xdr:col>1</xdr:col>
      <xdr:colOff>762000</xdr:colOff>
      <xdr:row>11</xdr:row>
      <xdr:rowOff>238125</xdr:rowOff>
    </xdr:to>
    <xdr:pic>
      <xdr:nvPicPr>
        <xdr:cNvPr id="12" name="Picture 2">
          <a:hlinkClick r:id="rId36"/>
        </xdr:cNvPr>
        <xdr:cNvPicPr preferRelativeResize="1">
          <a:picLocks noChangeAspect="1"/>
        </xdr:cNvPicPr>
      </xdr:nvPicPr>
      <xdr:blipFill>
        <a:blip r:embed="rId34"/>
        <a:stretch>
          <a:fillRect/>
        </a:stretch>
      </xdr:blipFill>
      <xdr:spPr>
        <a:xfrm>
          <a:off x="1104900" y="3257550"/>
          <a:ext cx="762000" cy="228600"/>
        </a:xfrm>
        <a:prstGeom prst="rect">
          <a:avLst/>
        </a:prstGeom>
        <a:noFill/>
        <a:ln w="9525" cmpd="sng">
          <a:noFill/>
        </a:ln>
      </xdr:spPr>
    </xdr:pic>
    <xdr:clientData/>
  </xdr:twoCellAnchor>
  <xdr:twoCellAnchor editAs="oneCell">
    <xdr:from>
      <xdr:col>1</xdr:col>
      <xdr:colOff>0</xdr:colOff>
      <xdr:row>12</xdr:row>
      <xdr:rowOff>0</xdr:rowOff>
    </xdr:from>
    <xdr:to>
      <xdr:col>1</xdr:col>
      <xdr:colOff>762000</xdr:colOff>
      <xdr:row>12</xdr:row>
      <xdr:rowOff>228600</xdr:rowOff>
    </xdr:to>
    <xdr:pic>
      <xdr:nvPicPr>
        <xdr:cNvPr id="13" name="Picture 20">
          <a:hlinkClick r:id="rId39"/>
        </xdr:cNvPr>
        <xdr:cNvPicPr preferRelativeResize="1">
          <a:picLocks noChangeAspect="1"/>
        </xdr:cNvPicPr>
      </xdr:nvPicPr>
      <xdr:blipFill>
        <a:blip r:embed="rId37"/>
        <a:stretch>
          <a:fillRect/>
        </a:stretch>
      </xdr:blipFill>
      <xdr:spPr>
        <a:xfrm>
          <a:off x="1104900" y="3543300"/>
          <a:ext cx="762000" cy="228600"/>
        </a:xfrm>
        <a:prstGeom prst="rect">
          <a:avLst/>
        </a:prstGeom>
        <a:noFill/>
        <a:ln w="9525" cmpd="sng">
          <a:noFill/>
        </a:ln>
      </xdr:spPr>
    </xdr:pic>
    <xdr:clientData/>
  </xdr:twoCellAnchor>
  <xdr:twoCellAnchor editAs="oneCell">
    <xdr:from>
      <xdr:col>1</xdr:col>
      <xdr:colOff>0</xdr:colOff>
      <xdr:row>16</xdr:row>
      <xdr:rowOff>9525</xdr:rowOff>
    </xdr:from>
    <xdr:to>
      <xdr:col>1</xdr:col>
      <xdr:colOff>752475</xdr:colOff>
      <xdr:row>16</xdr:row>
      <xdr:rowOff>228600</xdr:rowOff>
    </xdr:to>
    <xdr:pic>
      <xdr:nvPicPr>
        <xdr:cNvPr id="14" name="Picture 23">
          <a:hlinkClick r:id="rId42"/>
        </xdr:cNvPr>
        <xdr:cNvPicPr preferRelativeResize="1">
          <a:picLocks noChangeAspect="1"/>
        </xdr:cNvPicPr>
      </xdr:nvPicPr>
      <xdr:blipFill>
        <a:blip r:embed="rId40"/>
        <a:stretch>
          <a:fillRect/>
        </a:stretch>
      </xdr:blipFill>
      <xdr:spPr>
        <a:xfrm>
          <a:off x="1104900" y="4733925"/>
          <a:ext cx="752475" cy="219075"/>
        </a:xfrm>
        <a:prstGeom prst="rect">
          <a:avLst/>
        </a:prstGeom>
        <a:noFill/>
        <a:ln w="9525" cmpd="sng">
          <a:noFill/>
        </a:ln>
      </xdr:spPr>
    </xdr:pic>
    <xdr:clientData/>
  </xdr:twoCellAnchor>
  <xdr:twoCellAnchor editAs="oneCell">
    <xdr:from>
      <xdr:col>1</xdr:col>
      <xdr:colOff>9525</xdr:colOff>
      <xdr:row>13</xdr:row>
      <xdr:rowOff>0</xdr:rowOff>
    </xdr:from>
    <xdr:to>
      <xdr:col>1</xdr:col>
      <xdr:colOff>762000</xdr:colOff>
      <xdr:row>13</xdr:row>
      <xdr:rowOff>228600</xdr:rowOff>
    </xdr:to>
    <xdr:pic>
      <xdr:nvPicPr>
        <xdr:cNvPr id="15" name="Picture 27">
          <a:hlinkClick r:id="rId45"/>
        </xdr:cNvPr>
        <xdr:cNvPicPr preferRelativeResize="1">
          <a:picLocks noChangeAspect="1"/>
        </xdr:cNvPicPr>
      </xdr:nvPicPr>
      <xdr:blipFill>
        <a:blip r:embed="rId43"/>
        <a:stretch>
          <a:fillRect/>
        </a:stretch>
      </xdr:blipFill>
      <xdr:spPr>
        <a:xfrm>
          <a:off x="1114425" y="3838575"/>
          <a:ext cx="752475" cy="228600"/>
        </a:xfrm>
        <a:prstGeom prst="rect">
          <a:avLst/>
        </a:prstGeom>
        <a:noFill/>
        <a:ln w="9525" cmpd="sng">
          <a:noFill/>
        </a:ln>
      </xdr:spPr>
    </xdr:pic>
    <xdr:clientData/>
  </xdr:twoCellAnchor>
  <xdr:twoCellAnchor editAs="oneCell">
    <xdr:from>
      <xdr:col>1</xdr:col>
      <xdr:colOff>0</xdr:colOff>
      <xdr:row>10</xdr:row>
      <xdr:rowOff>9525</xdr:rowOff>
    </xdr:from>
    <xdr:to>
      <xdr:col>1</xdr:col>
      <xdr:colOff>762000</xdr:colOff>
      <xdr:row>10</xdr:row>
      <xdr:rowOff>238125</xdr:rowOff>
    </xdr:to>
    <xdr:pic>
      <xdr:nvPicPr>
        <xdr:cNvPr id="16" name="Picture 9">
          <a:hlinkClick r:id="rId48"/>
        </xdr:cNvPr>
        <xdr:cNvPicPr preferRelativeResize="1">
          <a:picLocks noChangeAspect="1"/>
        </xdr:cNvPicPr>
      </xdr:nvPicPr>
      <xdr:blipFill>
        <a:blip r:embed="rId46"/>
        <a:stretch>
          <a:fillRect/>
        </a:stretch>
      </xdr:blipFill>
      <xdr:spPr>
        <a:xfrm>
          <a:off x="1104900" y="2962275"/>
          <a:ext cx="762000" cy="228600"/>
        </a:xfrm>
        <a:prstGeom prst="rect">
          <a:avLst/>
        </a:prstGeom>
        <a:noFill/>
        <a:ln w="9525" cmpd="sng">
          <a:noFill/>
        </a:ln>
      </xdr:spPr>
    </xdr:pic>
    <xdr:clientData/>
  </xdr:twoCellAnchor>
  <xdr:twoCellAnchor editAs="oneCell">
    <xdr:from>
      <xdr:col>1</xdr:col>
      <xdr:colOff>0</xdr:colOff>
      <xdr:row>20</xdr:row>
      <xdr:rowOff>0</xdr:rowOff>
    </xdr:from>
    <xdr:to>
      <xdr:col>2</xdr:col>
      <xdr:colOff>0</xdr:colOff>
      <xdr:row>21</xdr:row>
      <xdr:rowOff>0</xdr:rowOff>
    </xdr:to>
    <xdr:pic>
      <xdr:nvPicPr>
        <xdr:cNvPr id="17" name="Picture 11">
          <a:hlinkClick r:id="rId51"/>
        </xdr:cNvPr>
        <xdr:cNvPicPr preferRelativeResize="1">
          <a:picLocks noChangeAspect="1"/>
        </xdr:cNvPicPr>
      </xdr:nvPicPr>
      <xdr:blipFill>
        <a:blip r:embed="rId49"/>
        <a:stretch>
          <a:fillRect/>
        </a:stretch>
      </xdr:blipFill>
      <xdr:spPr>
        <a:xfrm>
          <a:off x="1104900" y="5905500"/>
          <a:ext cx="962025" cy="295275"/>
        </a:xfrm>
        <a:prstGeom prst="rect">
          <a:avLst/>
        </a:prstGeom>
        <a:noFill/>
        <a:ln w="9525" cmpd="sng">
          <a:noFill/>
        </a:ln>
      </xdr:spPr>
    </xdr:pic>
    <xdr:clientData/>
  </xdr:twoCellAnchor>
  <xdr:twoCellAnchor editAs="oneCell">
    <xdr:from>
      <xdr:col>1</xdr:col>
      <xdr:colOff>0</xdr:colOff>
      <xdr:row>21</xdr:row>
      <xdr:rowOff>0</xdr:rowOff>
    </xdr:from>
    <xdr:to>
      <xdr:col>1</xdr:col>
      <xdr:colOff>762000</xdr:colOff>
      <xdr:row>22</xdr:row>
      <xdr:rowOff>0</xdr:rowOff>
    </xdr:to>
    <xdr:pic>
      <xdr:nvPicPr>
        <xdr:cNvPr id="18" name="Picture 16">
          <a:hlinkClick r:id="rId54"/>
        </xdr:cNvPr>
        <xdr:cNvPicPr preferRelativeResize="1">
          <a:picLocks noChangeAspect="1"/>
        </xdr:cNvPicPr>
      </xdr:nvPicPr>
      <xdr:blipFill>
        <a:blip r:embed="rId52"/>
        <a:stretch>
          <a:fillRect/>
        </a:stretch>
      </xdr:blipFill>
      <xdr:spPr>
        <a:xfrm>
          <a:off x="1104900" y="6200775"/>
          <a:ext cx="762000" cy="295275"/>
        </a:xfrm>
        <a:prstGeom prst="rect">
          <a:avLst/>
        </a:prstGeom>
        <a:noFill/>
        <a:ln w="9525" cmpd="sng">
          <a:noFill/>
        </a:ln>
      </xdr:spPr>
    </xdr:pic>
    <xdr:clientData/>
  </xdr:twoCellAnchor>
  <xdr:twoCellAnchor editAs="oneCell">
    <xdr:from>
      <xdr:col>1</xdr:col>
      <xdr:colOff>0</xdr:colOff>
      <xdr:row>9</xdr:row>
      <xdr:rowOff>0</xdr:rowOff>
    </xdr:from>
    <xdr:to>
      <xdr:col>1</xdr:col>
      <xdr:colOff>762000</xdr:colOff>
      <xdr:row>10</xdr:row>
      <xdr:rowOff>0</xdr:rowOff>
    </xdr:to>
    <xdr:pic>
      <xdr:nvPicPr>
        <xdr:cNvPr id="19" name="Picture 19">
          <a:hlinkClick r:id="rId57"/>
        </xdr:cNvPr>
        <xdr:cNvPicPr preferRelativeResize="1">
          <a:picLocks noChangeAspect="1"/>
        </xdr:cNvPicPr>
      </xdr:nvPicPr>
      <xdr:blipFill>
        <a:blip r:embed="rId55"/>
        <a:stretch>
          <a:fillRect/>
        </a:stretch>
      </xdr:blipFill>
      <xdr:spPr>
        <a:xfrm>
          <a:off x="1104900" y="2657475"/>
          <a:ext cx="762000" cy="295275"/>
        </a:xfrm>
        <a:prstGeom prst="rect">
          <a:avLst/>
        </a:prstGeom>
        <a:noFill/>
        <a:ln w="9525" cmpd="sng">
          <a:noFill/>
        </a:ln>
      </xdr:spPr>
    </xdr:pic>
    <xdr:clientData/>
  </xdr:twoCellAnchor>
  <xdr:twoCellAnchor editAs="oneCell">
    <xdr:from>
      <xdr:col>1</xdr:col>
      <xdr:colOff>0</xdr:colOff>
      <xdr:row>14</xdr:row>
      <xdr:rowOff>9525</xdr:rowOff>
    </xdr:from>
    <xdr:to>
      <xdr:col>1</xdr:col>
      <xdr:colOff>762000</xdr:colOff>
      <xdr:row>14</xdr:row>
      <xdr:rowOff>295275</xdr:rowOff>
    </xdr:to>
    <xdr:pic>
      <xdr:nvPicPr>
        <xdr:cNvPr id="20" name="Picture 10">
          <a:hlinkClick r:id="rId60"/>
        </xdr:cNvPr>
        <xdr:cNvPicPr preferRelativeResize="1">
          <a:picLocks noChangeAspect="1"/>
        </xdr:cNvPicPr>
      </xdr:nvPicPr>
      <xdr:blipFill>
        <a:blip r:embed="rId58"/>
        <a:stretch>
          <a:fillRect/>
        </a:stretch>
      </xdr:blipFill>
      <xdr:spPr>
        <a:xfrm>
          <a:off x="1104900" y="4143375"/>
          <a:ext cx="762000" cy="285750"/>
        </a:xfrm>
        <a:prstGeom prst="rect">
          <a:avLst/>
        </a:prstGeom>
        <a:noFill/>
        <a:ln w="9525" cmpd="sng">
          <a:noFill/>
        </a:ln>
      </xdr:spPr>
    </xdr:pic>
    <xdr:clientData/>
  </xdr:twoCellAnchor>
  <xdr:twoCellAnchor editAs="oneCell">
    <xdr:from>
      <xdr:col>1</xdr:col>
      <xdr:colOff>0</xdr:colOff>
      <xdr:row>6</xdr:row>
      <xdr:rowOff>9525</xdr:rowOff>
    </xdr:from>
    <xdr:to>
      <xdr:col>1</xdr:col>
      <xdr:colOff>762000</xdr:colOff>
      <xdr:row>6</xdr:row>
      <xdr:rowOff>295275</xdr:rowOff>
    </xdr:to>
    <xdr:pic>
      <xdr:nvPicPr>
        <xdr:cNvPr id="21" name="Picture 12">
          <a:hlinkClick r:id="rId63"/>
        </xdr:cNvPr>
        <xdr:cNvPicPr preferRelativeResize="1">
          <a:picLocks noChangeAspect="1"/>
        </xdr:cNvPicPr>
      </xdr:nvPicPr>
      <xdr:blipFill>
        <a:blip r:embed="rId61"/>
        <a:stretch>
          <a:fillRect/>
        </a:stretch>
      </xdr:blipFill>
      <xdr:spPr>
        <a:xfrm>
          <a:off x="1104900" y="1781175"/>
          <a:ext cx="762000" cy="285750"/>
        </a:xfrm>
        <a:prstGeom prst="rect">
          <a:avLst/>
        </a:prstGeom>
        <a:noFill/>
        <a:ln w="9525" cmpd="sng">
          <a:noFill/>
        </a:ln>
      </xdr:spPr>
    </xdr:pic>
    <xdr:clientData/>
  </xdr:twoCellAnchor>
  <xdr:twoCellAnchor editAs="oneCell">
    <xdr:from>
      <xdr:col>1</xdr:col>
      <xdr:colOff>19050</xdr:colOff>
      <xdr:row>15</xdr:row>
      <xdr:rowOff>9525</xdr:rowOff>
    </xdr:from>
    <xdr:to>
      <xdr:col>1</xdr:col>
      <xdr:colOff>962025</xdr:colOff>
      <xdr:row>15</xdr:row>
      <xdr:rowOff>295275</xdr:rowOff>
    </xdr:to>
    <xdr:pic>
      <xdr:nvPicPr>
        <xdr:cNvPr id="22" name="Picture 13">
          <a:hlinkClick r:id="rId66"/>
        </xdr:cNvPr>
        <xdr:cNvPicPr preferRelativeResize="1">
          <a:picLocks noChangeAspect="1"/>
        </xdr:cNvPicPr>
      </xdr:nvPicPr>
      <xdr:blipFill>
        <a:blip r:embed="rId64"/>
        <a:stretch>
          <a:fillRect/>
        </a:stretch>
      </xdr:blipFill>
      <xdr:spPr>
        <a:xfrm>
          <a:off x="1123950" y="4438650"/>
          <a:ext cx="9429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18</xdr:col>
      <xdr:colOff>485775</xdr:colOff>
      <xdr:row>102</xdr:row>
      <xdr:rowOff>19050</xdr:rowOff>
    </xdr:to>
    <xdr:sp>
      <xdr:nvSpPr>
        <xdr:cNvPr id="1" name="TextBox 1"/>
        <xdr:cNvSpPr txBox="1">
          <a:spLocks noChangeArrowheads="1"/>
        </xdr:cNvSpPr>
      </xdr:nvSpPr>
      <xdr:spPr>
        <a:xfrm>
          <a:off x="19050" y="19050"/>
          <a:ext cx="11439525" cy="19431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333399"/>
              </a:solidFill>
              <a:latin typeface="Calibri"/>
              <a:ea typeface="Calibri"/>
              <a:cs typeface="Calibri"/>
            </a:rPr>
            <a:t>Kuidas kasutada bettimine.ee bankrolli haldamise Exceli faili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NB! See fail kasutab makrosid ja seega tuleb need enne avamist lubada (kui küsitakse), muidu ei tööta korralikult kõik faili funktsioonid.
</a:t>
          </a:r>
          <a:r>
            <a:rPr lang="en-US" cap="none" sz="1100" b="1"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Failist</a:t>
          </a:r>
          <a:r>
            <a:rPr lang="en-US" cap="none" sz="1100" b="0" i="0" u="none" baseline="0">
              <a:solidFill>
                <a:srgbClr val="333399"/>
              </a:solidFill>
              <a:latin typeface="Calibri"/>
              <a:ea typeface="Calibri"/>
              <a:cs typeface="Calibri"/>
            </a:rPr>
            <a:t> on saadaval väljalase Excel 97 - 2003 jaoks. Vajadusel lae see alla siit: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Online versioon faili abimaterjalist on saadaval </a:t>
          </a:r>
          <a:r>
            <a:rPr lang="en-US" cap="none" sz="1100" b="0" i="0" u="none" baseline="0">
              <a:solidFill>
                <a:srgbClr val="333399"/>
              </a:solidFill>
              <a:latin typeface="Calibri"/>
              <a:ea typeface="Calibri"/>
              <a:cs typeface="Calibri"/>
            </a:rPr>
            <a:t>siin: https://www.bettimine.ee/spordiennustuse-bankrolli-haldamise-exceli-fail
</a:t>
          </a:r>
          <a:r>
            <a:rPr lang="en-US" cap="none" sz="1100" b="0" i="0" u="none" baseline="0">
              <a:solidFill>
                <a:srgbClr val="333399"/>
              </a:solidFill>
              <a:latin typeface="Calibri"/>
              <a:ea typeface="Calibri"/>
              <a:cs typeface="Calibri"/>
            </a:rPr>
            <a:t>Laiemalt bankrolli haldamise kohta saad lugeda siit: https://www.bettimine.ee/spordiennustuse-bankrolli-panga-haldamine
</a:t>
          </a:r>
          <a:r>
            <a:rPr lang="en-US" cap="none" sz="11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Üldine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See fail on loodud spordiennustajatele. Fail võimaldab panustajal hallata nii oma bankrolli kui ka tehtud ennustuste statistikat.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Kuidas kasutada seda faili:
</a:t>
          </a:r>
          <a:r>
            <a:rPr lang="en-US" cap="none" sz="1100" b="0" i="0" u="none" baseline="0">
              <a:solidFill>
                <a:srgbClr val="333399"/>
              </a:solidFill>
              <a:latin typeface="Calibri"/>
              <a:ea typeface="Calibri"/>
              <a:cs typeface="Calibri"/>
            </a:rPr>
            <a:t> </a:t>
          </a:r>
          <a:r>
            <a:rPr lang="en-US" cap="none" sz="1100" b="0" i="1" u="none" baseline="0">
              <a:solidFill>
                <a:srgbClr val="333399"/>
              </a:solidFill>
              <a:latin typeface="Calibri"/>
              <a:ea typeface="Calibri"/>
              <a:cs typeface="Calibri"/>
            </a:rPr>
            <a:t>Ennustused</a:t>
          </a:r>
          <a:r>
            <a:rPr lang="en-US" cap="none" sz="1100" b="0" i="0" u="none" baseline="0">
              <a:solidFill>
                <a:srgbClr val="333399"/>
              </a:solidFill>
              <a:latin typeface="Calibri"/>
              <a:ea typeface="Calibri"/>
              <a:cs typeface="Calibri"/>
            </a:rPr>
            <a:t> ja </a:t>
          </a:r>
          <a:r>
            <a:rPr lang="en-US" cap="none" sz="1100" b="0" i="1" u="none" baseline="0">
              <a:solidFill>
                <a:srgbClr val="333399"/>
              </a:solidFill>
              <a:latin typeface="Calibri"/>
              <a:ea typeface="Calibri"/>
              <a:cs typeface="Calibri"/>
            </a:rPr>
            <a:t>Kanded &amp; Bankroll  </a:t>
          </a:r>
          <a:r>
            <a:rPr lang="en-US" cap="none" sz="1100" b="0" i="0" u="none" baseline="0">
              <a:solidFill>
                <a:srgbClr val="333399"/>
              </a:solidFill>
              <a:latin typeface="Calibri"/>
              <a:ea typeface="Calibri"/>
              <a:cs typeface="Calibri"/>
            </a:rPr>
            <a:t>alamlehe  k</a:t>
          </a:r>
          <a:r>
            <a:rPr lang="en-US" cap="none" sz="1100" b="0" i="0" u="none" baseline="0">
              <a:solidFill>
                <a:srgbClr val="333399"/>
              </a:solidFill>
              <a:latin typeface="Calibri"/>
              <a:ea typeface="Calibri"/>
              <a:cs typeface="Calibri"/>
            </a:rPr>
            <a:t>oos kasutamine - tehtud panused saab sisestada </a:t>
          </a:r>
          <a:r>
            <a:rPr lang="en-US" cap="none" sz="1100" b="0" i="1" u="none" baseline="0">
              <a:solidFill>
                <a:srgbClr val="333399"/>
              </a:solidFill>
              <a:latin typeface="Calibri"/>
              <a:ea typeface="Calibri"/>
              <a:cs typeface="Calibri"/>
            </a:rPr>
            <a:t>Ennustused</a:t>
          </a:r>
          <a:r>
            <a:rPr lang="en-US" cap="none" sz="1100" b="0" i="0" u="none" baseline="0">
              <a:solidFill>
                <a:srgbClr val="333399"/>
              </a:solidFill>
              <a:latin typeface="Calibri"/>
              <a:ea typeface="Calibri"/>
              <a:cs typeface="Calibri"/>
            </a:rPr>
            <a:t> alamlehele. Ennustustest saadud kasumi või kahjumi arvestamine toimub automaatselt väljas </a:t>
          </a:r>
          <a:r>
            <a:rPr lang="en-US" cap="none" sz="1100" b="0" i="1" u="none" baseline="0">
              <a:solidFill>
                <a:srgbClr val="333399"/>
              </a:solidFill>
              <a:latin typeface="Calibri"/>
              <a:ea typeface="Calibri"/>
              <a:cs typeface="Calibri"/>
            </a:rPr>
            <a:t>Hetkeseis</a:t>
          </a:r>
          <a:r>
            <a:rPr lang="en-US" cap="none" sz="1100" b="0" i="0" u="none" baseline="0">
              <a:solidFill>
                <a:srgbClr val="333399"/>
              </a:solidFill>
              <a:latin typeface="Calibri"/>
              <a:ea typeface="Calibri"/>
              <a:cs typeface="Calibri"/>
            </a:rPr>
            <a:t>. Kontodevahelised ülekanded saab sisestada </a:t>
          </a:r>
          <a:r>
            <a:rPr lang="en-US" cap="none" sz="1100" b="0" i="1" u="none" baseline="0">
              <a:solidFill>
                <a:srgbClr val="333399"/>
              </a:solidFill>
              <a:latin typeface="Calibri"/>
              <a:ea typeface="Calibri"/>
              <a:cs typeface="Calibri"/>
            </a:rPr>
            <a:t>Kanded &amp; Bankroll </a:t>
          </a:r>
          <a:r>
            <a:rPr lang="en-US" cap="none" sz="1100" b="0" i="0" u="none" baseline="0">
              <a:solidFill>
                <a:srgbClr val="333399"/>
              </a:solidFill>
              <a:latin typeface="Calibri"/>
              <a:ea typeface="Calibri"/>
              <a:cs typeface="Calibri"/>
            </a:rPr>
            <a:t>alamlehele, kus jooksva bankrolli arvestuses on kaasatud tehtud panuste hetkeseis.
</a:t>
          </a:r>
          <a:r>
            <a:rPr lang="en-US" cap="none" sz="1100" b="0" i="0" u="none" baseline="0">
              <a:solidFill>
                <a:srgbClr val="333399"/>
              </a:solidFill>
              <a:latin typeface="Calibri"/>
              <a:ea typeface="Calibri"/>
              <a:cs typeface="Calibri"/>
            </a:rPr>
            <a:t> Eraldi kasutamine - alamlehti saab kasutada eraldi, kui soovitakse üles märkida ainult tehtud panuseid või rahade ülekandeid. Alamlehed ei sõltu üksteisest otseselt.
</a:t>
          </a:r>
          <a:r>
            <a:rPr lang="en-US" cap="none" sz="11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Ennustused
</a:t>
          </a:r>
          <a:r>
            <a:rPr lang="en-US" cap="none" sz="1100" b="0" i="0" u="none" baseline="0">
              <a:solidFill>
                <a:srgbClr val="333399"/>
              </a:solidFill>
              <a:latin typeface="Calibri"/>
              <a:ea typeface="Calibri"/>
              <a:cs typeface="Calibri"/>
            </a:rPr>
            <a:t>
</a:t>
          </a:r>
          <a:r>
            <a:rPr lang="en-US" cap="none" sz="1100" b="0" i="1" u="none" baseline="0">
              <a:solidFill>
                <a:srgbClr val="333399"/>
              </a:solidFill>
              <a:latin typeface="Calibri"/>
              <a:ea typeface="Calibri"/>
              <a:cs typeface="Calibri"/>
            </a:rPr>
            <a:t>Ennustused</a:t>
          </a:r>
          <a:r>
            <a:rPr lang="en-US" cap="none" sz="1100" b="0" i="0" u="none" baseline="0">
              <a:solidFill>
                <a:srgbClr val="333399"/>
              </a:solidFill>
              <a:latin typeface="Calibri"/>
              <a:ea typeface="Calibri"/>
              <a:cs typeface="Calibri"/>
            </a:rPr>
            <a:t> alamleht on mõeldud tehtud panuste logi tekitamiseks. See võimaldab panustajal jälgida ennustustega teenitud kasumit või kahjumit ning annab võimaluse analüüsida oma panuste ajalugu. Sissekande tegemine muutub juba pärast mõne rea täitmist automaatseks ning sellele kulutatud aeg on väärt väikest lisapingutust.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Uue tehtud ennustuse sissekande </a:t>
          </a:r>
          <a:r>
            <a:rPr lang="en-US" cap="none" sz="1100" b="0" i="0" u="none" baseline="0">
              <a:solidFill>
                <a:srgbClr val="333399"/>
              </a:solidFill>
              <a:latin typeface="Calibri"/>
              <a:ea typeface="Calibri"/>
              <a:cs typeface="Calibri"/>
            </a:rPr>
            <a:t>alustamiseks hakake täitma välju tabeli ülemises reas (kohe päise all).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Väljade selgitused: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Kuupäev</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(formaat 29.03.2021) </a:t>
          </a:r>
          <a:r>
            <a:rPr lang="en-US" cap="none" sz="1100" b="0" i="0" u="none" baseline="0">
              <a:solidFill>
                <a:srgbClr val="333399"/>
              </a:solidFill>
              <a:latin typeface="Calibri"/>
              <a:ea typeface="Calibri"/>
              <a:cs typeface="Calibri"/>
            </a:rPr>
            <a:t>- ennustuse otsustamise kuupäev.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Ennustusleht</a:t>
          </a:r>
          <a:r>
            <a:rPr lang="en-US" cap="none" sz="1100" b="0" i="0" u="none" baseline="0">
              <a:solidFill>
                <a:srgbClr val="333399"/>
              </a:solidFill>
              <a:latin typeface="Calibri"/>
              <a:ea typeface="Calibri"/>
              <a:cs typeface="Calibri"/>
            </a:rPr>
            <a:t> - millisel lehel ennustus tehti. Valikukast, mis saab andmed alamlehelt </a:t>
          </a:r>
          <a:r>
            <a:rPr lang="en-US" cap="none" sz="1100" b="0" i="1" u="none" baseline="0">
              <a:solidFill>
                <a:srgbClr val="333399"/>
              </a:solidFill>
              <a:latin typeface="Calibri"/>
              <a:ea typeface="Calibri"/>
              <a:cs typeface="Calibri"/>
            </a:rPr>
            <a:t>Andmed</a:t>
          </a:r>
          <a:r>
            <a:rPr lang="en-US" cap="none" sz="1100" b="0" i="0" u="none" baseline="0">
              <a:solidFill>
                <a:srgbClr val="333399"/>
              </a:solidFill>
              <a:latin typeface="Calibri"/>
              <a:ea typeface="Calibri"/>
              <a:cs typeface="Calibri"/>
            </a:rPr>
            <a:t> tabelist </a:t>
          </a:r>
          <a:r>
            <a:rPr lang="en-US" cap="none" sz="1100" b="0" i="1" u="none" baseline="0">
              <a:solidFill>
                <a:srgbClr val="333399"/>
              </a:solidFill>
              <a:latin typeface="Calibri"/>
              <a:ea typeface="Calibri"/>
              <a:cs typeface="Calibri"/>
            </a:rPr>
            <a:t>Ennustuslehed</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Ennustustüüp</a:t>
          </a:r>
          <a:r>
            <a:rPr lang="en-US" cap="none" sz="1100" b="0" i="0" u="none" baseline="0">
              <a:solidFill>
                <a:srgbClr val="333399"/>
              </a:solidFill>
              <a:latin typeface="Calibri"/>
              <a:ea typeface="Calibri"/>
              <a:cs typeface="Calibri"/>
            </a:rPr>
            <a:t> - millist tüüpi ennustusega on tegu. Võimalikud valikud: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Tavaline</a:t>
          </a:r>
          <a:r>
            <a:rPr lang="en-US" cap="none" sz="1100" b="0" i="0" u="none" baseline="0">
              <a:solidFill>
                <a:srgbClr val="333399"/>
              </a:solidFill>
              <a:latin typeface="Calibri"/>
              <a:ea typeface="Calibri"/>
              <a:cs typeface="Calibri"/>
            </a:rPr>
            <a:t> - tavaline ühe valikuga ennustus. Täiendava infona saab lisada järgnevad väljad </a:t>
          </a:r>
          <a:r>
            <a:rPr lang="en-US" cap="none" sz="1100" b="0" i="1" u="none" baseline="0">
              <a:solidFill>
                <a:srgbClr val="333399"/>
              </a:solidFill>
              <a:latin typeface="Calibri"/>
              <a:ea typeface="Calibri"/>
              <a:cs typeface="Calibri"/>
            </a:rPr>
            <a:t>Spordiala</a:t>
          </a:r>
          <a:r>
            <a:rPr lang="en-US" cap="none" sz="1100" b="0" i="0" u="none" baseline="0">
              <a:solidFill>
                <a:srgbClr val="333399"/>
              </a:solidFill>
              <a:latin typeface="Calibri"/>
              <a:ea typeface="Calibri"/>
              <a:cs typeface="Calibri"/>
            </a:rPr>
            <a:t>, </a:t>
          </a:r>
          <a:r>
            <a:rPr lang="en-US" cap="none" sz="1100" b="0" i="1" u="none" baseline="0">
              <a:solidFill>
                <a:srgbClr val="333399"/>
              </a:solidFill>
              <a:latin typeface="Calibri"/>
              <a:ea typeface="Calibri"/>
              <a:cs typeface="Calibri"/>
            </a:rPr>
            <a:t>Sündmus</a:t>
          </a:r>
          <a:r>
            <a:rPr lang="en-US" cap="none" sz="1100" b="0" i="0" u="none" baseline="0">
              <a:solidFill>
                <a:srgbClr val="333399"/>
              </a:solidFill>
              <a:latin typeface="Calibri"/>
              <a:ea typeface="Calibri"/>
              <a:cs typeface="Calibri"/>
            </a:rPr>
            <a:t> ja </a:t>
          </a:r>
          <a:r>
            <a:rPr lang="en-US" cap="none" sz="1100" b="0" i="1" u="none" baseline="0">
              <a:solidFill>
                <a:srgbClr val="333399"/>
              </a:solidFill>
              <a:latin typeface="Calibri"/>
              <a:ea typeface="Calibri"/>
              <a:cs typeface="Calibri"/>
            </a:rPr>
            <a:t>Valik</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Kombo</a:t>
          </a:r>
          <a:r>
            <a:rPr lang="en-US" cap="none" sz="1100" b="0" i="0" u="none" baseline="0">
              <a:solidFill>
                <a:srgbClr val="333399"/>
              </a:solidFill>
              <a:latin typeface="Calibri"/>
              <a:ea typeface="Calibri"/>
              <a:cs typeface="Calibri"/>
            </a:rPr>
            <a:t> - mitme valikuga kombinatsioonennustus. </a:t>
          </a:r>
          <a:r>
            <a:rPr lang="en-US" cap="none" sz="1100" b="0" i="1" u="none" baseline="0">
              <a:solidFill>
                <a:srgbClr val="333399"/>
              </a:solidFill>
              <a:latin typeface="Calibri"/>
              <a:ea typeface="Calibri"/>
              <a:cs typeface="Calibri"/>
            </a:rPr>
            <a:t>Sündmus</a:t>
          </a:r>
          <a:r>
            <a:rPr lang="en-US" cap="none" sz="1100" b="0" i="0" u="none" baseline="0">
              <a:solidFill>
                <a:srgbClr val="333399"/>
              </a:solidFill>
              <a:latin typeface="Calibri"/>
              <a:ea typeface="Calibri"/>
              <a:cs typeface="Calibri"/>
            </a:rPr>
            <a:t> ja </a:t>
          </a:r>
          <a:r>
            <a:rPr lang="en-US" cap="none" sz="1100" b="0" i="1" u="none" baseline="0">
              <a:solidFill>
                <a:srgbClr val="333399"/>
              </a:solidFill>
              <a:latin typeface="Calibri"/>
              <a:ea typeface="Calibri"/>
              <a:cs typeface="Calibri"/>
            </a:rPr>
            <a:t>Valik</a:t>
          </a:r>
          <a:r>
            <a:rPr lang="en-US" cap="none" sz="1100" b="0" i="0" u="none" baseline="0">
              <a:solidFill>
                <a:srgbClr val="333399"/>
              </a:solidFill>
              <a:latin typeface="Calibri"/>
              <a:ea typeface="Calibri"/>
              <a:cs typeface="Calibri"/>
            </a:rPr>
            <a:t> välja saab lisada kõik kombinatsioonis osalenud sündmused ning valikud.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Live</a:t>
          </a:r>
          <a:r>
            <a:rPr lang="en-US" cap="none" sz="1100" b="0" i="0" u="none" baseline="0">
              <a:solidFill>
                <a:srgbClr val="333399"/>
              </a:solidFill>
              <a:latin typeface="Calibri"/>
              <a:ea typeface="Calibri"/>
              <a:cs typeface="Calibri"/>
            </a:rPr>
            <a:t> - </a:t>
          </a:r>
          <a:r>
            <a:rPr lang="en-US" cap="none" sz="1100" b="0" i="1" u="none" baseline="0">
              <a:solidFill>
                <a:srgbClr val="333399"/>
              </a:solidFill>
              <a:latin typeface="Calibri"/>
              <a:ea typeface="Calibri"/>
              <a:cs typeface="Calibri"/>
            </a:rPr>
            <a:t>live</a:t>
          </a:r>
          <a:r>
            <a:rPr lang="en-US" cap="none" sz="1100" b="0" i="0" u="none" baseline="0">
              <a:solidFill>
                <a:srgbClr val="333399"/>
              </a:solidFill>
              <a:latin typeface="Calibri"/>
              <a:ea typeface="Calibri"/>
              <a:cs typeface="Calibri"/>
            </a:rPr>
            <a:t> ennustus.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Spordiala</a:t>
          </a:r>
          <a:r>
            <a:rPr lang="en-US" cap="none" sz="1100" b="0" i="0" u="none" baseline="0">
              <a:solidFill>
                <a:srgbClr val="333399"/>
              </a:solidFill>
              <a:latin typeface="Calibri"/>
              <a:ea typeface="Calibri"/>
              <a:cs typeface="Calibri"/>
            </a:rPr>
            <a:t> - täida ära see väli, kui soovid hiljem koostatada näiteks statistikat spordialade lõikes. Valikukast, mis saab andmed alamlehelt </a:t>
          </a:r>
          <a:r>
            <a:rPr lang="en-US" cap="none" sz="1100" b="0" i="1" u="none" baseline="0">
              <a:solidFill>
                <a:srgbClr val="333399"/>
              </a:solidFill>
              <a:latin typeface="Calibri"/>
              <a:ea typeface="Calibri"/>
              <a:cs typeface="Calibri"/>
            </a:rPr>
            <a:t>Andmed</a:t>
          </a:r>
          <a:r>
            <a:rPr lang="en-US" cap="none" sz="1100" b="0" i="0" u="none" baseline="0">
              <a:solidFill>
                <a:srgbClr val="333399"/>
              </a:solidFill>
              <a:latin typeface="Calibri"/>
              <a:ea typeface="Calibri"/>
              <a:cs typeface="Calibri"/>
            </a:rPr>
            <a:t> tabelist </a:t>
          </a:r>
          <a:r>
            <a:rPr lang="en-US" cap="none" sz="1100" b="0" i="1" u="none" baseline="0">
              <a:solidFill>
                <a:srgbClr val="333399"/>
              </a:solidFill>
              <a:latin typeface="Calibri"/>
              <a:ea typeface="Calibri"/>
              <a:cs typeface="Calibri"/>
            </a:rPr>
            <a:t>Spordialad</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Sündmus</a:t>
          </a:r>
          <a:r>
            <a:rPr lang="en-US" cap="none" sz="1100" b="0" i="0" u="none" baseline="0">
              <a:solidFill>
                <a:srgbClr val="333399"/>
              </a:solidFill>
              <a:latin typeface="Calibri"/>
              <a:ea typeface="Calibri"/>
              <a:cs typeface="Calibri"/>
            </a:rPr>
            <a:t> - mis sündmuse kohta ennustus tehti (näiteks FC Barcelona vs Real Madrid).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Valik</a:t>
          </a:r>
          <a:r>
            <a:rPr lang="en-US" cap="none" sz="1100" b="0" i="0" u="none" baseline="0">
              <a:solidFill>
                <a:srgbClr val="333399"/>
              </a:solidFill>
              <a:latin typeface="Calibri"/>
              <a:ea typeface="Calibri"/>
              <a:cs typeface="Calibri"/>
            </a:rPr>
            <a:t> - ennustuse valik, ehk millele panustati.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Kindluse skaala (1-5) </a:t>
          </a:r>
          <a:r>
            <a:rPr lang="en-US" cap="none" sz="1100" b="0" i="0" u="none" baseline="0">
              <a:solidFill>
                <a:srgbClr val="333399"/>
              </a:solidFill>
              <a:latin typeface="Calibri"/>
              <a:ea typeface="Calibri"/>
              <a:cs typeface="Calibri"/>
            </a:rPr>
            <a:t>- kui kindlaks hindate oma panust. </a:t>
          </a:r>
          <a:r>
            <a:rPr lang="en-US" cap="none" sz="1100" b="1" i="0" u="none" baseline="0">
              <a:solidFill>
                <a:srgbClr val="333399"/>
              </a:solidFill>
              <a:latin typeface="Calibri"/>
              <a:ea typeface="Calibri"/>
              <a:cs typeface="Calibri"/>
            </a:rPr>
            <a:t>NB!</a:t>
          </a:r>
          <a:r>
            <a:rPr lang="en-US" cap="none" sz="1100" b="0" i="0" u="none" baseline="0">
              <a:solidFill>
                <a:srgbClr val="333399"/>
              </a:solidFill>
              <a:latin typeface="Calibri"/>
              <a:ea typeface="Calibri"/>
              <a:cs typeface="Calibri"/>
            </a:rPr>
            <a:t> Vastavalt kindluse hinnangule on hea valida panuse suurus.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Koefitsient (komaga eraldatud)</a:t>
          </a:r>
          <a:r>
            <a:rPr lang="en-US" cap="none" sz="1100" b="0" i="0" u="none" baseline="0">
              <a:solidFill>
                <a:srgbClr val="333399"/>
              </a:solidFill>
              <a:latin typeface="Calibri"/>
              <a:ea typeface="Calibri"/>
              <a:cs typeface="Calibri"/>
            </a:rPr>
            <a:t> - millisel koefitsiendil panus tehti. Kombinatsioonennustustel koondkoefitsient.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Panus (EUR)</a:t>
          </a:r>
          <a:r>
            <a:rPr lang="en-US" cap="none" sz="1100" b="0" i="0" u="none" baseline="0">
              <a:solidFill>
                <a:srgbClr val="333399"/>
              </a:solidFill>
              <a:latin typeface="Calibri"/>
              <a:ea typeface="Calibri"/>
              <a:cs typeface="Calibri"/>
            </a:rPr>
            <a:t> - panuse suurus.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Tulemus</a:t>
          </a:r>
          <a:r>
            <a:rPr lang="en-US" cap="none" sz="1100" b="0" i="0" u="none" baseline="0">
              <a:solidFill>
                <a:srgbClr val="333399"/>
              </a:solidFill>
              <a:latin typeface="Calibri"/>
              <a:ea typeface="Calibri"/>
              <a:cs typeface="Calibri"/>
            </a:rPr>
            <a:t> - kuidas ennustus lõppes. Valikukast, mis saab andmed alamlehelt </a:t>
          </a:r>
          <a:r>
            <a:rPr lang="en-US" cap="none" sz="1100" b="0" i="1" u="none" baseline="0">
              <a:solidFill>
                <a:srgbClr val="333399"/>
              </a:solidFill>
              <a:latin typeface="Calibri"/>
              <a:ea typeface="Calibri"/>
              <a:cs typeface="Calibri"/>
            </a:rPr>
            <a:t>Andmed</a:t>
          </a:r>
          <a:r>
            <a:rPr lang="en-US" cap="none" sz="1100" b="0" i="0" u="none" baseline="0">
              <a:solidFill>
                <a:srgbClr val="333399"/>
              </a:solidFill>
              <a:latin typeface="Calibri"/>
              <a:ea typeface="Calibri"/>
              <a:cs typeface="Calibri"/>
            </a:rPr>
            <a:t> tabelist </a:t>
          </a:r>
          <a:r>
            <a:rPr lang="en-US" cap="none" sz="1100" b="0" i="1" u="none" baseline="0">
              <a:solidFill>
                <a:srgbClr val="333399"/>
              </a:solidFill>
              <a:latin typeface="Calibri"/>
              <a:ea typeface="Calibri"/>
              <a:cs typeface="Calibri"/>
            </a:rPr>
            <a:t>Tulemuse olekud</a:t>
          </a:r>
          <a:r>
            <a:rPr lang="en-US" cap="none" sz="1100" b="0" i="0" u="none" baseline="0">
              <a:solidFill>
                <a:srgbClr val="333399"/>
              </a:solidFill>
              <a:latin typeface="Calibri"/>
              <a:ea typeface="Calibri"/>
              <a:cs typeface="Calibri"/>
            </a:rPr>
            <a:t>. Vastavalt valitud olekule toimub automaatselt välja </a:t>
          </a:r>
          <a:r>
            <a:rPr lang="en-US" cap="none" sz="1100" b="0" i="1" u="none" baseline="0">
              <a:solidFill>
                <a:srgbClr val="333399"/>
              </a:solidFill>
              <a:latin typeface="Calibri"/>
              <a:ea typeface="Calibri"/>
              <a:cs typeface="Calibri"/>
            </a:rPr>
            <a:t>Kasum/kahjum</a:t>
          </a:r>
          <a:r>
            <a:rPr lang="en-US" cap="none" sz="1100" b="0" i="0" u="none" baseline="0">
              <a:solidFill>
                <a:srgbClr val="333399"/>
              </a:solidFill>
              <a:latin typeface="Calibri"/>
              <a:ea typeface="Calibri"/>
              <a:cs typeface="Calibri"/>
            </a:rPr>
            <a:t> arvutus.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Kasum/kahjum (EUR)</a:t>
          </a:r>
          <a:r>
            <a:rPr lang="en-US" cap="none" sz="1100" b="0" i="0" u="none" baseline="0">
              <a:solidFill>
                <a:srgbClr val="333399"/>
              </a:solidFill>
              <a:latin typeface="Calibri"/>
              <a:ea typeface="Calibri"/>
              <a:cs typeface="Calibri"/>
            </a:rPr>
            <a:t> - ennustusest teenitud kasum või kahjum, mis arvutatakse vastavalt väljale </a:t>
          </a:r>
          <a:r>
            <a:rPr lang="en-US" cap="none" sz="1100" b="0" i="1" u="none" baseline="0">
              <a:solidFill>
                <a:srgbClr val="333399"/>
              </a:solidFill>
              <a:latin typeface="Calibri"/>
              <a:ea typeface="Calibri"/>
              <a:cs typeface="Calibri"/>
            </a:rPr>
            <a:t>Tulemus</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NB!</a:t>
          </a:r>
          <a:r>
            <a:rPr lang="en-US" cap="none" sz="1100" b="0" i="0" u="none" baseline="0">
              <a:solidFill>
                <a:srgbClr val="333399"/>
              </a:solidFill>
              <a:latin typeface="Calibri"/>
              <a:ea typeface="Calibri"/>
              <a:cs typeface="Calibri"/>
            </a:rPr>
            <a:t> Seda välja ei ole vaja ise täita. Käsitsi kustutamine kaotab ära nii selle kui ka tulevaste ennustuste sissekannete jaoks valemi, mis vastutab arvutuse eest.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Kommentaar</a:t>
          </a:r>
          <a:r>
            <a:rPr lang="en-US" cap="none" sz="1100" b="0" i="0" u="none" baseline="0">
              <a:solidFill>
                <a:srgbClr val="333399"/>
              </a:solidFill>
              <a:latin typeface="Calibri"/>
              <a:ea typeface="Calibri"/>
              <a:cs typeface="Calibri"/>
            </a:rPr>
            <a:t> - vajadusel saab lisada märkmeid ennustuse kohta.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Kui väljad on täidetud ning ennustuse rida valmis, saab uue sissekande tegemiseks vajutada nupul </a:t>
          </a:r>
          <a:r>
            <a:rPr lang="en-US" cap="none" sz="1100" b="0" i="1" u="none" baseline="0">
              <a:solidFill>
                <a:srgbClr val="333399"/>
              </a:solidFill>
              <a:latin typeface="Calibri"/>
              <a:ea typeface="Calibri"/>
              <a:cs typeface="Calibri"/>
            </a:rPr>
            <a:t>Sisesta uus ennustus</a:t>
          </a:r>
          <a:r>
            <a:rPr lang="en-US" cap="none" sz="1100" b="0" i="0" u="none" baseline="0">
              <a:solidFill>
                <a:srgbClr val="333399"/>
              </a:solidFill>
              <a:latin typeface="Calibri"/>
              <a:ea typeface="Calibri"/>
              <a:cs typeface="Calibri"/>
            </a:rPr>
            <a:t>, mis tekitab uue tühja rea</a:t>
          </a:r>
          <a:r>
            <a:rPr lang="en-US" cap="none" sz="1100" b="0" i="0" u="none" baseline="0">
              <a:solidFill>
                <a:srgbClr val="333399"/>
              </a:solidFill>
              <a:latin typeface="Calibri"/>
              <a:ea typeface="Calibri"/>
              <a:cs typeface="Calibri"/>
            </a:rPr>
            <a:t>. Kõikide panuste tulemustest lähtuvalt arvutatakse jooksev hetkeseis.
</a:t>
          </a:r>
          <a:r>
            <a:rPr lang="en-US" cap="none" sz="11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Kanded &amp; Bankroll
</a:t>
          </a:r>
          <a:r>
            <a:rPr lang="en-US" cap="none" sz="1100" b="0" i="0" u="none" baseline="0">
              <a:solidFill>
                <a:srgbClr val="333399"/>
              </a:solidFill>
              <a:latin typeface="Calibri"/>
              <a:ea typeface="Calibri"/>
              <a:cs typeface="Calibri"/>
            </a:rPr>
            <a:t>
</a:t>
          </a:r>
          <a:r>
            <a:rPr lang="en-US" cap="none" sz="1100" b="0" i="1" u="none" baseline="0">
              <a:solidFill>
                <a:srgbClr val="333399"/>
              </a:solidFill>
              <a:latin typeface="Calibri"/>
              <a:ea typeface="Calibri"/>
              <a:cs typeface="Calibri"/>
            </a:rPr>
            <a:t>Kanded &amp; Bankroll </a:t>
          </a:r>
          <a:r>
            <a:rPr lang="en-US" cap="none" sz="1100" b="0" i="0" u="none" baseline="0">
              <a:solidFill>
                <a:srgbClr val="333399"/>
              </a:solidFill>
              <a:latin typeface="Calibri"/>
              <a:ea typeface="Calibri"/>
              <a:cs typeface="Calibri"/>
            </a:rPr>
            <a:t>alamleht on mõeldud panustaja erinevatest kontoseisudest ülevaate andmiseks. Panustaja saab lisada kõik kontodevahelised liikumised tabelisse ning nende ülekannete alusel toimub nii kontoseisude kui ka bankrolli arvutus.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Uue ülekande </a:t>
          </a:r>
          <a:r>
            <a:rPr lang="en-US" cap="none" sz="1100" b="0" i="0" u="none" baseline="0">
              <a:solidFill>
                <a:srgbClr val="333399"/>
              </a:solidFill>
              <a:latin typeface="Calibri"/>
              <a:ea typeface="Calibri"/>
              <a:cs typeface="Calibri"/>
            </a:rPr>
            <a:t>lisamiseks tuleb täita tabeli esimese rea väljad (kohe päise all).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Väljade selgitused: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Kuupäev (formaat 29.03.2021)</a:t>
          </a:r>
          <a:r>
            <a:rPr lang="en-US" cap="none" sz="1100" b="0" i="0" u="none" baseline="0">
              <a:solidFill>
                <a:srgbClr val="333399"/>
              </a:solidFill>
              <a:latin typeface="Calibri"/>
              <a:ea typeface="Calibri"/>
              <a:cs typeface="Calibri"/>
            </a:rPr>
            <a:t> - ülekande tegemise kuupäev.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Väljamakse konto </a:t>
          </a:r>
          <a:r>
            <a:rPr lang="en-US" cap="none" sz="1100" b="0" i="0" u="none" baseline="0">
              <a:solidFill>
                <a:srgbClr val="333399"/>
              </a:solidFill>
              <a:latin typeface="Calibri"/>
              <a:ea typeface="Calibri"/>
              <a:cs typeface="Calibri"/>
            </a:rPr>
            <a:t>- milliselt kontolt tehakse väljamakse. Võimalikud valikud: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Skrill</a:t>
          </a:r>
          <a:r>
            <a:rPr lang="en-US" cap="none" sz="1100" b="0" i="0" u="none" baseline="0">
              <a:solidFill>
                <a:srgbClr val="333399"/>
              </a:solidFill>
              <a:latin typeface="Calibri"/>
              <a:ea typeface="Calibri"/>
              <a:cs typeface="Calibri"/>
            </a:rPr>
            <a:t> - Skrilli kontoseis arvestatakse bankrolli hulka kuuluvaks. Skrill nime all võib teha sissekandeid ka teise e-rahavkoti (näiteks Neteller) konto kohta.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Pangakonto</a:t>
          </a:r>
          <a:r>
            <a:rPr lang="en-US" cap="none" sz="1100" b="0" i="0" u="none" baseline="0">
              <a:solidFill>
                <a:srgbClr val="333399"/>
              </a:solidFill>
              <a:latin typeface="Calibri"/>
              <a:ea typeface="Calibri"/>
              <a:cs typeface="Calibri"/>
            </a:rPr>
            <a:t> - kanne panustaja pangakontole (võib olla ka mitu, siin käsitletakse ühe kontona). Pangakonto seis on ainuke, mida ei arvestata bankrolli hulka kuuluvaks.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Ennustuslehed</a:t>
          </a:r>
          <a:r>
            <a:rPr lang="en-US" cap="none" sz="1100" b="0" i="0" u="none" baseline="0">
              <a:solidFill>
                <a:srgbClr val="333399"/>
              </a:solidFill>
              <a:latin typeface="Calibri"/>
              <a:ea typeface="Calibri"/>
              <a:cs typeface="Calibri"/>
            </a:rPr>
            <a:t> - kanne panustaja ennustuslehe kontole (võib olla ka mitu, siin käsitletakse ühe kontona).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Sihtkonto</a:t>
          </a:r>
          <a:r>
            <a:rPr lang="en-US" cap="none" sz="1100" b="0" i="0" u="none" baseline="0">
              <a:solidFill>
                <a:srgbClr val="333399"/>
              </a:solidFill>
              <a:latin typeface="Calibri"/>
              <a:ea typeface="Calibri"/>
              <a:cs typeface="Calibri"/>
            </a:rPr>
            <a:t> - konto, kuhu raha üle kantakse. Valikud on samad, mis väljamakse puhul.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Teenustasu (EUR)</a:t>
          </a:r>
          <a:r>
            <a:rPr lang="en-US" cap="none" sz="1100" b="0" i="0" u="none" baseline="0">
              <a:solidFill>
                <a:srgbClr val="333399"/>
              </a:solidFill>
              <a:latin typeface="Calibri"/>
              <a:ea typeface="Calibri"/>
              <a:cs typeface="Calibri"/>
            </a:rPr>
            <a:t> - kas ülekandega kaasneb teenustasu. Arvestatakse kahjumi hulka.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Summa (EUR)</a:t>
          </a:r>
          <a:r>
            <a:rPr lang="en-US" cap="none" sz="1100" b="0" i="0" u="none" baseline="0">
              <a:solidFill>
                <a:srgbClr val="333399"/>
              </a:solidFill>
              <a:latin typeface="Calibri"/>
              <a:ea typeface="Calibri"/>
              <a:cs typeface="Calibri"/>
            </a:rPr>
            <a:t> - ülekantava rahasumma suurus (ilma teenustasuta).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Kommentaar</a:t>
          </a:r>
          <a:r>
            <a:rPr lang="en-US" cap="none" sz="1100" b="0" i="0" u="none" baseline="0">
              <a:solidFill>
                <a:srgbClr val="333399"/>
              </a:solidFill>
              <a:latin typeface="Calibri"/>
              <a:ea typeface="Calibri"/>
              <a:cs typeface="Calibri"/>
            </a:rPr>
            <a:t> - vajadusel saab lisada märkmeid ülekande kohta.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Kui väljad on täidetud ning ülekande rida valmis, saab uue sissekande tegemiseks vajutada nupul </a:t>
          </a:r>
          <a:r>
            <a:rPr lang="en-US" cap="none" sz="1100" b="0" i="1" u="none" baseline="0">
              <a:solidFill>
                <a:srgbClr val="333399"/>
              </a:solidFill>
              <a:latin typeface="Calibri"/>
              <a:ea typeface="Calibri"/>
              <a:cs typeface="Calibri"/>
            </a:rPr>
            <a:t>Uus kanne</a:t>
          </a:r>
          <a:r>
            <a:rPr lang="en-US" cap="none" sz="1100" b="0" i="0" u="none" baseline="0">
              <a:solidFill>
                <a:srgbClr val="333399"/>
              </a:solidFill>
              <a:latin typeface="Calibri"/>
              <a:ea typeface="Calibri"/>
              <a:cs typeface="Calibri"/>
            </a:rPr>
            <a:t>, mis tekitab uue tühja rea</a:t>
          </a:r>
          <a:r>
            <a:rPr lang="en-US" cap="none" sz="1100" b="0" i="0" u="none" baseline="0">
              <a:solidFill>
                <a:srgbClr val="333399"/>
              </a:solidFill>
              <a:latin typeface="Calibri"/>
              <a:ea typeface="Calibri"/>
              <a:cs typeface="Calibri"/>
            </a:rPr>
            <a:t>. Kõikide ülekannete tulemustest lähtuvalt arvutatakse kontoseisud.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Seisude selgitused: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Jooksev BR </a:t>
          </a:r>
          <a:r>
            <a:rPr lang="en-US" cap="none" sz="1100" b="0" i="0" u="none" baseline="0">
              <a:solidFill>
                <a:srgbClr val="333399"/>
              </a:solidFill>
              <a:latin typeface="Calibri"/>
              <a:ea typeface="Calibri"/>
              <a:cs typeface="Calibri"/>
            </a:rPr>
            <a:t>- Skrilli konto seis + ennustustuslehtedel oleva raha seis + </a:t>
          </a:r>
          <a:r>
            <a:rPr lang="en-US" cap="none" sz="1100" b="0" i="1" u="none" baseline="0">
              <a:solidFill>
                <a:srgbClr val="333399"/>
              </a:solidFill>
              <a:latin typeface="Calibri"/>
              <a:ea typeface="Calibri"/>
              <a:cs typeface="Calibri"/>
            </a:rPr>
            <a:t>Ennustused</a:t>
          </a:r>
          <a:r>
            <a:rPr lang="en-US" cap="none" sz="1100" b="0" i="0" u="none" baseline="0">
              <a:solidFill>
                <a:srgbClr val="333399"/>
              </a:solidFill>
              <a:latin typeface="Calibri"/>
              <a:ea typeface="Calibri"/>
              <a:cs typeface="Calibri"/>
            </a:rPr>
            <a:t> lehel tehtud ennustuste hetkeseis.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Pangakonto seis </a:t>
          </a:r>
          <a:r>
            <a:rPr lang="en-US" cap="none" sz="1100" b="0" i="0" u="none" baseline="0">
              <a:solidFill>
                <a:srgbClr val="333399"/>
              </a:solidFill>
              <a:latin typeface="Calibri"/>
              <a:ea typeface="Calibri"/>
              <a:cs typeface="Calibri"/>
            </a:rPr>
            <a:t>- pangakontolt tehtud väljamaksete ning sissetulevate maksete vahe.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Skrill seis </a:t>
          </a:r>
          <a:r>
            <a:rPr lang="en-US" cap="none" sz="1100" b="0" i="0" u="none" baseline="0">
              <a:solidFill>
                <a:srgbClr val="333399"/>
              </a:solidFill>
              <a:latin typeface="Calibri"/>
              <a:ea typeface="Calibri"/>
              <a:cs typeface="Calibri"/>
            </a:rPr>
            <a:t>- Skrill kontole tehtud sissemaksete ning väljamaksete vahe.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Ennustuslehtedel </a:t>
          </a:r>
          <a:r>
            <a:rPr lang="en-US" cap="none" sz="1100" b="0" i="0" u="none" baseline="0">
              <a:solidFill>
                <a:srgbClr val="333399"/>
              </a:solidFill>
              <a:latin typeface="Calibri"/>
              <a:ea typeface="Calibri"/>
              <a:cs typeface="Calibri"/>
            </a:rPr>
            <a:t>- ennustuslehtedele tehtud sissemaksete ning väljamaksete vahe.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Kasum/kahjum</a:t>
          </a:r>
          <a:r>
            <a:rPr lang="en-US" cap="none" sz="1100" b="0" i="0" u="none" baseline="0">
              <a:solidFill>
                <a:srgbClr val="333399"/>
              </a:solidFill>
              <a:latin typeface="Calibri"/>
              <a:ea typeface="Calibri"/>
              <a:cs typeface="Calibri"/>
            </a:rPr>
            <a:t> - jooksva bankrolli ja pangakonto seisu summa.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BR halduse väljade selgitused: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Algbankroll (EUR)</a:t>
          </a:r>
          <a:r>
            <a:rPr lang="en-US" cap="none" sz="1100" b="0" i="0" u="none" baseline="0">
              <a:solidFill>
                <a:srgbClr val="333399"/>
              </a:solidFill>
              <a:latin typeface="Calibri"/>
              <a:ea typeface="Calibri"/>
              <a:cs typeface="Calibri"/>
            </a:rPr>
            <a:t> - panustaja esmane bankroll. Kui panustajal on juba aktiivseid ennustamiskontosid, kus kontol on raha peal, siis saab esmase sissekande teha näiteks kõikidel lehtedel olevate rahade koondsummana ning märkida selle summa sellesse välja.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Soovitatavad panused (EUR) </a:t>
          </a:r>
          <a:r>
            <a:rPr lang="en-US" cap="none" sz="1100" b="0" i="0" u="none" baseline="0">
              <a:solidFill>
                <a:srgbClr val="333399"/>
              </a:solidFill>
              <a:latin typeface="Calibri"/>
              <a:ea typeface="Calibri"/>
              <a:cs typeface="Calibri"/>
            </a:rPr>
            <a:t>- minimaalne ja maksimaalne panus, mis antud bankrolli korral on soovitatav (1% ja 5%).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BR taktika </a:t>
          </a:r>
          <a:r>
            <a:rPr lang="en-US" cap="none" sz="1100" b="0" i="0" u="none" baseline="0">
              <a:solidFill>
                <a:srgbClr val="333399"/>
              </a:solidFill>
              <a:latin typeface="Calibri"/>
              <a:ea typeface="Calibri"/>
              <a:cs typeface="Calibri"/>
            </a:rPr>
            <a:t>- millist cash out taktikat tahetakse kasutada. Võimalikud valikud:
</a:t>
          </a:r>
          <a:r>
            <a:rPr lang="en-US" cap="none" sz="1100" b="1" i="0" u="none" baseline="0">
              <a:solidFill>
                <a:srgbClr val="333399"/>
              </a:solidFill>
              <a:latin typeface="Calibri"/>
              <a:ea typeface="Calibri"/>
              <a:cs typeface="Calibri"/>
            </a:rPr>
            <a:t> Progresseeruv</a:t>
          </a:r>
          <a:r>
            <a:rPr lang="en-US" cap="none" sz="1100" b="0" i="0" u="none" baseline="0">
              <a:solidFill>
                <a:srgbClr val="333399"/>
              </a:solidFill>
              <a:latin typeface="Calibri"/>
              <a:ea typeface="Calibri"/>
              <a:cs typeface="Calibri"/>
            </a:rPr>
            <a:t> - see on suure tõenäosusega taktika, mille poole püüdlevad enamus panustajad ja mida soovitame kasutada kõigil, kes on spordiennustuses edukad. Osa kasumist kantakse välja ja osa investeeritakse suuremasse bankrolli. Näiteks kui algne pank on 1000 euro suurune ja eesmärgiks teenida 50% kasumit ehk saada bankroll 1500 euro suuruseks. Kui panustaja saavutab oma eesmärgi, siis maksab ta 50% võitudest välja ning 50% investeerib suuremasse bankrolli. Pärast 250 euro väljamakset algse 1000 euro asemel on pank nüüd 1250 eurot ja vastavalt eelmainitud 1% kuni 5% panuse suuruse reeglile saab teha suuremaid ennustusi. Järgmine väljamaksetase peaks nüüd olema 1875 eurot, mis lubaks bankrollist välja kanda 312,5 eurot ja nii edasi uute tasemete poole.
</a:t>
          </a:r>
          <a:r>
            <a:rPr lang="en-US" cap="none" sz="1100" b="1" i="0" u="none" baseline="0">
              <a:solidFill>
                <a:srgbClr val="333399"/>
              </a:solidFill>
              <a:latin typeface="Calibri"/>
              <a:ea typeface="Calibri"/>
              <a:cs typeface="Calibri"/>
            </a:rPr>
            <a:t> Ühetasemeline</a:t>
          </a:r>
          <a:r>
            <a:rPr lang="en-US" cap="none" sz="1100" b="0" i="0" u="none" baseline="0">
              <a:solidFill>
                <a:srgbClr val="333399"/>
              </a:solidFill>
              <a:latin typeface="Calibri"/>
              <a:ea typeface="Calibri"/>
              <a:cs typeface="Calibri"/>
            </a:rPr>
            <a:t> - kui ollakse rahul bankrolli ja panuste suurustega, siis võib kasutada nn ühetasemelist väljamaksmise taktikat. Võtame jällegi samade summade ning eesmärgiga näiteolukorra, kus 1000 euro suurust algset bankrolli tahetakse kasvatada 1500 peale. Osalise väljamakse asemel makstakse seekord välja terve 500 euro suurune kasum ja algne bankroll jääb pärast seda samaks. See taktika on rohkem levinud suuremate bankrollide puhul, sest panga kasvatamine ei ole peamine eesmärk.
</a:t>
          </a:r>
          <a:r>
            <a:rPr lang="en-US" cap="none" sz="1100" b="1" i="0" u="none" baseline="0">
              <a:solidFill>
                <a:srgbClr val="333399"/>
              </a:solidFill>
              <a:latin typeface="Calibri"/>
              <a:ea typeface="Calibri"/>
              <a:cs typeface="Calibri"/>
            </a:rPr>
            <a:t> Lõppeesmärgiga</a:t>
          </a:r>
          <a:r>
            <a:rPr lang="en-US" cap="none" sz="1100" b="0" i="0" u="none" baseline="0">
              <a:solidFill>
                <a:srgbClr val="333399"/>
              </a:solidFill>
              <a:latin typeface="Calibri"/>
              <a:ea typeface="Calibri"/>
              <a:cs typeface="Calibri"/>
            </a:rPr>
            <a:t> - panustaja püüab oma algse panga kasvatada nii suureks kui võimalik ilma vahepealsete väljamakseteta. Panustajal võib olla konkreetne rahasumma, milleni ta oma bankrolli kasvatada püüab. Näiteks 1000 euro suurune bankroll püütakse kasvatada 5000 euro suuruseks. Pärast terve summa väljamaksmist võib panustaja soovi korral valida uue algpanga ja sihi.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BR eesmärk (%) </a:t>
          </a:r>
          <a:r>
            <a:rPr lang="en-US" cap="none" sz="1100" b="0" i="0" u="none" baseline="0">
              <a:solidFill>
                <a:srgbClr val="333399"/>
              </a:solidFill>
              <a:latin typeface="Calibri"/>
              <a:ea typeface="Calibri"/>
              <a:cs typeface="Calibri"/>
            </a:rPr>
            <a:t>- see väli tuleb täita </a:t>
          </a:r>
          <a:r>
            <a:rPr lang="en-US" cap="none" sz="1100" b="0" i="1" u="none" baseline="0">
              <a:solidFill>
                <a:srgbClr val="333399"/>
              </a:solidFill>
              <a:latin typeface="Calibri"/>
              <a:ea typeface="Calibri"/>
              <a:cs typeface="Calibri"/>
            </a:rPr>
            <a:t>Progresseeruva</a:t>
          </a:r>
          <a:r>
            <a:rPr lang="en-US" cap="none" sz="1100" b="0" i="0" u="none" baseline="0">
              <a:solidFill>
                <a:srgbClr val="333399"/>
              </a:solidFill>
              <a:latin typeface="Calibri"/>
              <a:ea typeface="Calibri"/>
              <a:cs typeface="Calibri"/>
            </a:rPr>
            <a:t> ja </a:t>
          </a:r>
          <a:r>
            <a:rPr lang="en-US" cap="none" sz="1100" b="0" i="1" u="none" baseline="0">
              <a:solidFill>
                <a:srgbClr val="333399"/>
              </a:solidFill>
              <a:latin typeface="Calibri"/>
              <a:ea typeface="Calibri"/>
              <a:cs typeface="Calibri"/>
            </a:rPr>
            <a:t>Ühetasemelise</a:t>
          </a:r>
          <a:r>
            <a:rPr lang="en-US" cap="none" sz="1100" b="0" i="0" u="none" baseline="0">
              <a:solidFill>
                <a:srgbClr val="333399"/>
              </a:solidFill>
              <a:latin typeface="Calibri"/>
              <a:ea typeface="Calibri"/>
              <a:cs typeface="Calibri"/>
            </a:rPr>
            <a:t> taktika valimise korral. Protsent määrab, millise summa peal tuleks sooritada väljamakse. Pool kasumist progresseeruva korral ja terve summa ühetasemelise taktika korral.
</a:t>
          </a:r>
          <a:r>
            <a:rPr lang="en-US" cap="none" sz="1100" b="1" i="0" u="none" baseline="0">
              <a:solidFill>
                <a:srgbClr val="333399"/>
              </a:solidFill>
              <a:latin typeface="Calibri"/>
              <a:ea typeface="Calibri"/>
              <a:cs typeface="Calibri"/>
            </a:rPr>
            <a:t> BR eesmärk (lõppsumma, €) </a:t>
          </a:r>
          <a:r>
            <a:rPr lang="en-US" cap="none" sz="1100" b="0" i="0" u="none" baseline="0">
              <a:solidFill>
                <a:srgbClr val="333399"/>
              </a:solidFill>
              <a:latin typeface="Calibri"/>
              <a:ea typeface="Calibri"/>
              <a:cs typeface="Calibri"/>
            </a:rPr>
            <a:t>- see väli täidetakse ainult </a:t>
          </a:r>
          <a:r>
            <a:rPr lang="en-US" cap="none" sz="1100" b="0" i="1" u="none" baseline="0">
              <a:solidFill>
                <a:srgbClr val="333399"/>
              </a:solidFill>
              <a:latin typeface="Calibri"/>
              <a:ea typeface="Calibri"/>
              <a:cs typeface="Calibri"/>
            </a:rPr>
            <a:t>Lõppeesmärgiga</a:t>
          </a:r>
          <a:r>
            <a:rPr lang="en-US" cap="none" sz="1100" b="0" i="0" u="none" baseline="0">
              <a:solidFill>
                <a:srgbClr val="333399"/>
              </a:solidFill>
              <a:latin typeface="Calibri"/>
              <a:ea typeface="Calibri"/>
              <a:cs typeface="Calibri"/>
            </a:rPr>
            <a:t> BR taktika puhul. Summa, milleni panustaja püüab jõuda.
</a:t>
          </a:r>
          <a:r>
            <a:rPr lang="en-US" cap="none" sz="1100" b="1" i="0" u="none" baseline="0">
              <a:solidFill>
                <a:srgbClr val="333399"/>
              </a:solidFill>
              <a:latin typeface="Calibri"/>
              <a:ea typeface="Calibri"/>
              <a:cs typeface="Calibri"/>
            </a:rPr>
            <a:t> Järgmise väljamakse eesmärk (EUR) </a:t>
          </a:r>
          <a:r>
            <a:rPr lang="en-US" cap="none" sz="1100" b="0" i="0" u="none" baseline="0">
              <a:solidFill>
                <a:srgbClr val="333399"/>
              </a:solidFill>
              <a:latin typeface="Calibri"/>
              <a:ea typeface="Calibri"/>
              <a:cs typeface="Calibri"/>
            </a:rPr>
            <a:t>- BR eesmärgist sõltuv summa, mille järgi panustaja saab sooritada väljamakseid pangakontole.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Järgmise väljamakse suurus (EUR) </a:t>
          </a:r>
          <a:r>
            <a:rPr lang="en-US" cap="none" sz="1100" b="0" i="0" u="none" baseline="0">
              <a:solidFill>
                <a:srgbClr val="333399"/>
              </a:solidFill>
              <a:latin typeface="Calibri"/>
              <a:ea typeface="Calibri"/>
              <a:cs typeface="Calibri"/>
            </a:rPr>
            <a:t>- kui palju tuleks lähtuvalt bankrollist, BR taktikast ja BR eesmärgist välja maksta.
</a:t>
          </a:r>
          <a:r>
            <a:rPr lang="en-US" cap="none" sz="1100" b="0" i="0" u="none" baseline="0">
              <a:solidFill>
                <a:srgbClr val="333399"/>
              </a:solidFill>
              <a:latin typeface="Calibri"/>
              <a:ea typeface="Calibri"/>
              <a:cs typeface="Calibri"/>
            </a:rPr>
            <a:t> </a:t>
          </a:r>
          <a:r>
            <a:rPr lang="en-US" cap="none" sz="1100" b="1" i="0" u="none" baseline="0">
              <a:solidFill>
                <a:srgbClr val="333399"/>
              </a:solidFill>
              <a:latin typeface="Calibri"/>
              <a:ea typeface="Calibri"/>
              <a:cs typeface="Calibri"/>
            </a:rPr>
            <a:t>Nupp </a:t>
          </a:r>
          <a:r>
            <a:rPr lang="en-US" cap="none" sz="1100" b="1" i="1" u="none" baseline="0">
              <a:solidFill>
                <a:srgbClr val="333399"/>
              </a:solidFill>
              <a:latin typeface="Calibri"/>
              <a:ea typeface="Calibri"/>
              <a:cs typeface="Calibri"/>
            </a:rPr>
            <a:t>Asenda algbankroll jooksvaga</a:t>
          </a:r>
          <a:r>
            <a:rPr lang="en-US" cap="none" sz="1100" b="1"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kui soovitakse minna üle uuele bankrolli tasemele (tüüpiliselt pärast cash out tegemist), siis vajutades seda nuppu asendatakse bankrolli suurus ning sellest sõltuvalt arvutatakse uued näitajad.
</a:t>
          </a:r>
          <a:r>
            <a:rPr lang="en-US" cap="none" sz="11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Andmed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Andmete alamleht</a:t>
          </a:r>
          <a:r>
            <a:rPr lang="en-US" cap="none" sz="1100" b="0" i="0" u="none" baseline="0">
              <a:solidFill>
                <a:srgbClr val="333399"/>
              </a:solidFill>
              <a:latin typeface="Calibri"/>
              <a:ea typeface="Calibri"/>
              <a:cs typeface="Calibri"/>
            </a:rPr>
            <a:t> koosneb nii ennustuste kui ka kannete jaoks vajalike andmete nimekirjadest. Ennustuslehtedele on lisatud logod ja lehtedele viivad lingid. Kui mõni selline ennustusleht pakub huvi, kus kasutajakonto puudub, saab neid linke kasutada lehe külastamiseks. Ennustuslehtede nimekirja lisatakse kõik lehed, kellega bettimine.ee omab partnerlussidemeid ja nimekiri on seega pidevalt täienev.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
</a:t>
          </a:r>
          <a:r>
            <a:rPr lang="en-US" cap="none" sz="1100" b="0" i="0" u="none" baseline="0">
              <a:solidFill>
                <a:srgbClr val="333399"/>
              </a:solidFill>
              <a:latin typeface="Calibri"/>
              <a:ea typeface="Calibri"/>
              <a:cs typeface="Calibri"/>
            </a:rPr>
            <a:t>Küsimuste korral saatke e-mail kasutades bettimine.ee kontaktvormi või otse aadressil info@bettimine.ee.</a:t>
          </a:r>
        </a:p>
      </xdr:txBody>
    </xdr:sp>
    <xdr:clientData/>
  </xdr:twoCellAnchor>
  <xdr:twoCellAnchor>
    <xdr:from>
      <xdr:col>0</xdr:col>
      <xdr:colOff>200025</xdr:colOff>
      <xdr:row>0</xdr:row>
      <xdr:rowOff>104775</xdr:rowOff>
    </xdr:from>
    <xdr:to>
      <xdr:col>3</xdr:col>
      <xdr:colOff>285750</xdr:colOff>
      <xdr:row>2</xdr:row>
      <xdr:rowOff>57150</xdr:rowOff>
    </xdr:to>
    <xdr:pic>
      <xdr:nvPicPr>
        <xdr:cNvPr id="2" name="Picture 2">
          <a:hlinkClick r:id="rId3"/>
        </xdr:cNvPr>
        <xdr:cNvPicPr preferRelativeResize="1">
          <a:picLocks noChangeAspect="1"/>
        </xdr:cNvPicPr>
      </xdr:nvPicPr>
      <xdr:blipFill>
        <a:blip r:embed="rId1"/>
        <a:stretch>
          <a:fillRect/>
        </a:stretch>
      </xdr:blipFill>
      <xdr:spPr>
        <a:xfrm>
          <a:off x="200025" y="104775"/>
          <a:ext cx="1914525" cy="333375"/>
        </a:xfrm>
        <a:prstGeom prst="rect">
          <a:avLst/>
        </a:prstGeom>
        <a:noFill/>
        <a:ln w="9525" cmpd="sng">
          <a:noFill/>
        </a:ln>
      </xdr:spPr>
    </xdr:pic>
    <xdr:clientData/>
  </xdr:twoCellAnchor>
  <xdr:twoCellAnchor editAs="oneCell">
    <xdr:from>
      <xdr:col>15</xdr:col>
      <xdr:colOff>361950</xdr:colOff>
      <xdr:row>54</xdr:row>
      <xdr:rowOff>57150</xdr:rowOff>
    </xdr:from>
    <xdr:to>
      <xdr:col>17</xdr:col>
      <xdr:colOff>142875</xdr:colOff>
      <xdr:row>55</xdr:row>
      <xdr:rowOff>133350</xdr:rowOff>
    </xdr:to>
    <xdr:pic>
      <xdr:nvPicPr>
        <xdr:cNvPr id="3" name="Picture 4">
          <a:hlinkClick r:id="rId6"/>
        </xdr:cNvPr>
        <xdr:cNvPicPr preferRelativeResize="1">
          <a:picLocks noChangeAspect="1"/>
        </xdr:cNvPicPr>
      </xdr:nvPicPr>
      <xdr:blipFill>
        <a:blip r:embed="rId4"/>
        <a:stretch>
          <a:fillRect/>
        </a:stretch>
      </xdr:blipFill>
      <xdr:spPr>
        <a:xfrm>
          <a:off x="9505950" y="10344150"/>
          <a:ext cx="1000125" cy="266700"/>
        </a:xfrm>
        <a:prstGeom prst="rect">
          <a:avLst/>
        </a:prstGeom>
        <a:noFill/>
        <a:ln w="9525" cmpd="sng">
          <a:noFill/>
        </a:ln>
      </xdr:spPr>
    </xdr:pic>
    <xdr:clientData/>
  </xdr:twoCellAnchor>
  <xdr:oneCellAnchor>
    <xdr:from>
      <xdr:col>11</xdr:col>
      <xdr:colOff>352425</xdr:colOff>
      <xdr:row>10</xdr:row>
      <xdr:rowOff>47625</xdr:rowOff>
    </xdr:from>
    <xdr:ext cx="1000125" cy="247650"/>
    <xdr:sp>
      <xdr:nvSpPr>
        <xdr:cNvPr id="4" name="TextBox 6">
          <a:hlinkClick r:id="rId7"/>
        </xdr:cNvPr>
        <xdr:cNvSpPr txBox="1">
          <a:spLocks noChangeArrowheads="1"/>
        </xdr:cNvSpPr>
      </xdr:nvSpPr>
      <xdr:spPr>
        <a:xfrm>
          <a:off x="7058025" y="1952625"/>
          <a:ext cx="1000125" cy="247650"/>
        </a:xfrm>
        <a:prstGeom prst="rect">
          <a:avLst/>
        </a:prstGeom>
        <a:noFill/>
        <a:ln w="9525" cmpd="sng">
          <a:noFill/>
        </a:ln>
      </xdr:spPr>
      <xdr:txBody>
        <a:bodyPr vertOverflow="clip" wrap="square">
          <a:spAutoFit/>
        </a:bodyPr>
        <a:p>
          <a:pPr algn="l">
            <a:defRPr/>
          </a:pPr>
          <a:r>
            <a:rPr lang="en-US" cap="none" sz="1100" b="0" i="0" u="sng" baseline="0">
              <a:solidFill>
                <a:srgbClr val="0066CC"/>
              </a:solidFill>
              <a:latin typeface="Calibri"/>
              <a:ea typeface="Calibri"/>
              <a:cs typeface="Calibri"/>
            </a:rPr>
            <a:t>MINE LEHELE</a:t>
          </a:r>
        </a:p>
      </xdr:txBody>
    </xdr:sp>
    <xdr:clientData/>
  </xdr:oneCellAnchor>
  <xdr:oneCellAnchor>
    <xdr:from>
      <xdr:col>10</xdr:col>
      <xdr:colOff>57150</xdr:colOff>
      <xdr:row>99</xdr:row>
      <xdr:rowOff>0</xdr:rowOff>
    </xdr:from>
    <xdr:ext cx="1466850" cy="247650"/>
    <xdr:sp>
      <xdr:nvSpPr>
        <xdr:cNvPr id="5" name="TextBox 5">
          <a:hlinkClick r:id="rId8"/>
        </xdr:cNvPr>
        <xdr:cNvSpPr txBox="1">
          <a:spLocks noChangeArrowheads="1"/>
        </xdr:cNvSpPr>
      </xdr:nvSpPr>
      <xdr:spPr>
        <a:xfrm>
          <a:off x="6153150" y="18859500"/>
          <a:ext cx="1466850" cy="247650"/>
        </a:xfrm>
        <a:prstGeom prst="rect">
          <a:avLst/>
        </a:prstGeom>
        <a:noFill/>
        <a:ln w="9525" cmpd="sng">
          <a:noFill/>
        </a:ln>
      </xdr:spPr>
      <xdr:txBody>
        <a:bodyPr vertOverflow="clip" wrap="square">
          <a:spAutoFit/>
        </a:bodyPr>
        <a:p>
          <a:pPr algn="l">
            <a:defRPr/>
          </a:pPr>
          <a:r>
            <a:rPr lang="en-US" cap="none" sz="1100" b="0" i="0" u="sng" baseline="0">
              <a:solidFill>
                <a:srgbClr val="0066CC"/>
              </a:solidFill>
              <a:latin typeface="Calibri"/>
              <a:ea typeface="Calibri"/>
              <a:cs typeface="Calibri"/>
            </a:rPr>
            <a:t>MINE KONTAKTILEHELE</a:t>
          </a:r>
        </a:p>
      </xdr:txBody>
    </xdr:sp>
    <xdr:clientData/>
  </xdr:oneCellAnchor>
  <xdr:oneCellAnchor>
    <xdr:from>
      <xdr:col>12</xdr:col>
      <xdr:colOff>0</xdr:colOff>
      <xdr:row>9</xdr:row>
      <xdr:rowOff>57150</xdr:rowOff>
    </xdr:from>
    <xdr:ext cx="904875" cy="247650"/>
    <xdr:sp>
      <xdr:nvSpPr>
        <xdr:cNvPr id="6" name="TextBox 7">
          <a:hlinkClick r:id="rId9"/>
        </xdr:cNvPr>
        <xdr:cNvSpPr txBox="1">
          <a:spLocks noChangeArrowheads="1"/>
        </xdr:cNvSpPr>
      </xdr:nvSpPr>
      <xdr:spPr>
        <a:xfrm>
          <a:off x="7315200" y="1771650"/>
          <a:ext cx="904875" cy="247650"/>
        </a:xfrm>
        <a:prstGeom prst="rect">
          <a:avLst/>
        </a:prstGeom>
        <a:noFill/>
        <a:ln w="9525" cmpd="sng">
          <a:noFill/>
        </a:ln>
      </xdr:spPr>
      <xdr:txBody>
        <a:bodyPr vertOverflow="clip" wrap="square">
          <a:spAutoFit/>
        </a:bodyPr>
        <a:p>
          <a:pPr algn="l">
            <a:defRPr/>
          </a:pPr>
          <a:r>
            <a:rPr lang="en-US" cap="none" sz="1100" b="0" i="0" u="sng" baseline="0">
              <a:solidFill>
                <a:srgbClr val="0066CC"/>
              </a:solidFill>
              <a:latin typeface="Calibri"/>
              <a:ea typeface="Calibri"/>
              <a:cs typeface="Calibri"/>
            </a:rPr>
            <a:t>MINE LEHELE</a:t>
          </a:r>
        </a:p>
      </xdr:txBody>
    </xdr:sp>
    <xdr:clientData/>
  </xdr:oneCellAnchor>
  <xdr:oneCellAnchor>
    <xdr:from>
      <xdr:col>7</xdr:col>
      <xdr:colOff>76200</xdr:colOff>
      <xdr:row>7</xdr:row>
      <xdr:rowOff>104775</xdr:rowOff>
    </xdr:from>
    <xdr:ext cx="885825" cy="295275"/>
    <xdr:sp>
      <xdr:nvSpPr>
        <xdr:cNvPr id="7" name="TextBox 8">
          <a:hlinkClick r:id="rId10"/>
        </xdr:cNvPr>
        <xdr:cNvSpPr txBox="1">
          <a:spLocks noChangeArrowheads="1"/>
        </xdr:cNvSpPr>
      </xdr:nvSpPr>
      <xdr:spPr>
        <a:xfrm>
          <a:off x="4343400" y="1438275"/>
          <a:ext cx="885825" cy="295275"/>
        </a:xfrm>
        <a:prstGeom prst="rect">
          <a:avLst/>
        </a:prstGeom>
        <a:noFill/>
        <a:ln w="9525" cmpd="sng">
          <a:noFill/>
        </a:ln>
      </xdr:spPr>
      <xdr:txBody>
        <a:bodyPr vertOverflow="clip" wrap="square">
          <a:spAutoFit/>
        </a:bodyPr>
        <a:p>
          <a:pPr algn="l">
            <a:defRPr/>
          </a:pPr>
          <a:r>
            <a:rPr lang="en-US" cap="none" sz="1100" b="0" i="0" u="sng" baseline="0">
              <a:solidFill>
                <a:srgbClr val="0066CC"/>
              </a:solidFill>
              <a:latin typeface="Calibri"/>
              <a:ea typeface="Calibri"/>
              <a:cs typeface="Calibri"/>
            </a:rPr>
            <a:t>MINE LEHELE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bettimine.ee/betsafe" TargetMode="External" /><Relationship Id="rId2" Type="http://schemas.openxmlformats.org/officeDocument/2006/relationships/hyperlink" Target="https://www.bettimine.ee/olybet" TargetMode="External" /><Relationship Id="rId3" Type="http://schemas.openxmlformats.org/officeDocument/2006/relationships/hyperlink" Target="https://www.bettimine.ee/paf" TargetMode="External" /><Relationship Id="rId4" Type="http://schemas.openxmlformats.org/officeDocument/2006/relationships/hyperlink" Target="https://www.bettimine.ee/skrill" TargetMode="External" /><Relationship Id="rId5" Type="http://schemas.openxmlformats.org/officeDocument/2006/relationships/hyperlink" Target="https://www.bettimine.ee/optibet" TargetMode="External" /><Relationship Id="rId6" Type="http://schemas.openxmlformats.org/officeDocument/2006/relationships/hyperlink" Target="https://www.bettimine.ee/888sport" TargetMode="External" /><Relationship Id="rId7" Type="http://schemas.openxmlformats.org/officeDocument/2006/relationships/hyperlink" Target="https://www.bettimine.ee/coolbet" TargetMode="External" /><Relationship Id="rId8" Type="http://schemas.openxmlformats.org/officeDocument/2006/relationships/hyperlink" Target="https://www.bettimine.ee/bet365" TargetMode="External" /><Relationship Id="rId9" Type="http://schemas.openxmlformats.org/officeDocument/2006/relationships/hyperlink" Target="https://www.bettimine.ee/unibet" TargetMode="External" /><Relationship Id="rId10" Type="http://schemas.openxmlformats.org/officeDocument/2006/relationships/hyperlink" Target="https://www.bettimine.ee/tornadobet" TargetMode="External" /><Relationship Id="rId11" Type="http://schemas.openxmlformats.org/officeDocument/2006/relationships/hyperlink" Target="https://www.bettimine.ee/jallacasino" TargetMode="External" /><Relationship Id="rId12" Type="http://schemas.openxmlformats.org/officeDocument/2006/relationships/hyperlink" Target="https://www.bettimine.ee/ninja-sports" TargetMode="External" /><Relationship Id="rId13" Type="http://schemas.openxmlformats.org/officeDocument/2006/relationships/hyperlink" Target="https://www.bettimine.ee/mystake-sport" TargetMode="External" /><Relationship Id="rId14" Type="http://schemas.openxmlformats.org/officeDocument/2006/relationships/hyperlink" Target="https://www.bettimine.ee/888starz" TargetMode="External" /><Relationship Id="rId15" Type="http://schemas.openxmlformats.org/officeDocument/2006/relationships/hyperlink" Target="https://www.bettimine.ee/x3000" TargetMode="External" /><Relationship Id="rId16" Type="http://schemas.openxmlformats.org/officeDocument/2006/relationships/hyperlink" Target="https://www.bettimine.ee/reloadbet" TargetMode="External" /><Relationship Id="rId17" Type="http://schemas.openxmlformats.org/officeDocument/2006/relationships/hyperlink" Target="https://www.bettimine.ee/posido-sb" TargetMode="External" /><Relationship Id="rId18" Type="http://schemas.openxmlformats.org/officeDocument/2006/relationships/hyperlink" Target="https://www.bettimine.ee/tonybet" TargetMode="External" /><Relationship Id="rId19" Type="http://schemas.openxmlformats.org/officeDocument/2006/relationships/hyperlink" Target="https://www.bettimine.ee/bitsler" TargetMode="External" /><Relationship Id="rId20" Type="http://schemas.openxmlformats.org/officeDocument/2006/relationships/hyperlink" Target="https://www.bettimine.ee/vivatbet-sb" TargetMode="External" /><Relationship Id="rId21" Type="http://schemas.openxmlformats.org/officeDocument/2006/relationships/hyperlink" Target="https://www.bettimine.ee/lsbet-sb" TargetMode="External" /><Relationship Id="rId22" Type="http://schemas.openxmlformats.org/officeDocument/2006/relationships/hyperlink" Target="https://www.bettimine.ee/20bet" TargetMode="External" /><Relationship Id="rId23" Type="http://schemas.openxmlformats.org/officeDocument/2006/relationships/hyperlink" Target="https://www.bettimine.ee/20bet" TargetMode="External" /><Relationship Id="rId24"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Q2"/>
  <sheetViews>
    <sheetView tabSelected="1" zoomScalePageLayoutView="0" workbookViewId="0" topLeftCell="A1">
      <pane ySplit="1" topLeftCell="A2" activePane="bottomLeft" state="frozen"/>
      <selection pane="topLeft" activeCell="A1" sqref="A1"/>
      <selection pane="bottomLeft" activeCell="A3" sqref="A3"/>
    </sheetView>
  </sheetViews>
  <sheetFormatPr defaultColWidth="9.140625" defaultRowHeight="15"/>
  <cols>
    <col min="1" max="1" width="10.421875" style="0" customWidth="1"/>
    <col min="2" max="3" width="16.140625" style="0" customWidth="1"/>
    <col min="4" max="4" width="15.28125" style="0" customWidth="1"/>
    <col min="5" max="5" width="26.140625" style="0" customWidth="1"/>
    <col min="6" max="6" width="18.8515625" style="0" customWidth="1"/>
    <col min="7" max="7" width="14.57421875" style="0" customWidth="1"/>
    <col min="8" max="8" width="11.7109375" style="0" customWidth="1"/>
    <col min="9" max="9" width="10.7109375" style="0" customWidth="1"/>
    <col min="10" max="10" width="13.28125" style="0" customWidth="1"/>
    <col min="11" max="11" width="15.00390625" style="0" customWidth="1"/>
    <col min="12" max="12" width="24.7109375" style="0" customWidth="1"/>
    <col min="16" max="16" width="13.7109375" style="0" customWidth="1"/>
    <col min="17" max="17" width="14.8515625" style="0" customWidth="1"/>
  </cols>
  <sheetData>
    <row r="1" spans="1:17" s="1" customFormat="1" ht="36.75" customHeight="1" thickBot="1">
      <c r="A1" s="6" t="s">
        <v>0</v>
      </c>
      <c r="B1" s="7" t="s">
        <v>1</v>
      </c>
      <c r="C1" s="7" t="s">
        <v>72</v>
      </c>
      <c r="D1" s="8" t="s">
        <v>4</v>
      </c>
      <c r="E1" s="8" t="s">
        <v>3</v>
      </c>
      <c r="F1" s="8" t="s">
        <v>7</v>
      </c>
      <c r="G1" s="8" t="s">
        <v>73</v>
      </c>
      <c r="H1" s="8" t="s">
        <v>85</v>
      </c>
      <c r="I1" s="8" t="s">
        <v>2</v>
      </c>
      <c r="J1" s="9" t="s">
        <v>5</v>
      </c>
      <c r="K1" s="8" t="s">
        <v>6</v>
      </c>
      <c r="L1" s="10" t="s">
        <v>10</v>
      </c>
      <c r="P1" s="5" t="s">
        <v>12</v>
      </c>
      <c r="Q1" s="11">
        <f ca="1">SUM(INDIRECT("K2"):K2)</f>
        <v>0</v>
      </c>
    </row>
    <row r="2" spans="1:12" ht="15">
      <c r="A2" s="2"/>
      <c r="B2" s="4"/>
      <c r="C2" s="4"/>
      <c r="D2" s="26"/>
      <c r="E2" s="26"/>
      <c r="F2" s="26"/>
      <c r="G2" s="3"/>
      <c r="H2" s="13"/>
      <c r="I2" s="14"/>
      <c r="J2" s="3"/>
      <c r="K2" s="12">
        <f>IF(J2="Võidetud",H2*I2-I2,IF(J2="Pool võitu",(H2*I2-I2)*0.5,IF(J2="Kaotatud",0-I2,IF(J2="Pool kaotust",(0-I2)*0.5,IF(J2="Tühistatud",0,IF(J2="",""))))))</f>
      </c>
      <c r="L2" s="25"/>
    </row>
  </sheetData>
  <sheetProtection/>
  <autoFilter ref="A1:L2"/>
  <dataValidations count="5">
    <dataValidation type="list" allowBlank="1" showInputMessage="1" showErrorMessage="1" sqref="J2">
      <formula1>TipStatus</formula1>
    </dataValidation>
    <dataValidation type="list" allowBlank="1" showInputMessage="1" showErrorMessage="1" sqref="G2">
      <formula1>Skaala</formula1>
    </dataValidation>
    <dataValidation type="list" allowBlank="1" showInputMessage="1" showErrorMessage="1" sqref="D2">
      <formula1>Spordiala</formula1>
    </dataValidation>
    <dataValidation type="list" allowBlank="1" showInputMessage="1" showErrorMessage="1" sqref="B2">
      <formula1>Ennustusleht</formula1>
    </dataValidation>
    <dataValidation type="list" allowBlank="1" showInputMessage="1" showErrorMessage="1" sqref="C2">
      <formula1>Ennusustyyp</formula1>
    </dataValidation>
  </dataValidations>
  <printOptions/>
  <pageMargins left="0.7" right="0.7" top="0.75" bottom="0.75" header="0.3" footer="0.3"/>
  <pageSetup horizontalDpi="1200" verticalDpi="12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O15"/>
  <sheetViews>
    <sheetView zoomScalePageLayoutView="0" workbookViewId="0" topLeftCell="A1">
      <pane xSplit="9" ySplit="15" topLeftCell="J16" activePane="bottomRight" state="frozen"/>
      <selection pane="topLeft" activeCell="A1" sqref="A1"/>
      <selection pane="topRight" activeCell="N1" sqref="N1"/>
      <selection pane="bottomLeft" activeCell="A12" sqref="A12"/>
      <selection pane="bottomRight" activeCell="I5" sqref="I5"/>
    </sheetView>
  </sheetViews>
  <sheetFormatPr defaultColWidth="9.140625" defaultRowHeight="15"/>
  <cols>
    <col min="1" max="1" width="15.140625" style="0" customWidth="1"/>
    <col min="2" max="2" width="22.00390625" style="0" customWidth="1"/>
    <col min="3" max="3" width="19.28125" style="0" customWidth="1"/>
    <col min="4" max="5" width="19.00390625" style="0" customWidth="1"/>
    <col min="6" max="6" width="26.421875" style="0" customWidth="1"/>
    <col min="7" max="7" width="25.00390625" style="0" customWidth="1"/>
    <col min="8" max="8" width="27.7109375" style="0" customWidth="1"/>
    <col min="9" max="9" width="26.00390625" style="0" customWidth="1"/>
    <col min="14" max="14" width="8.28125" style="0" customWidth="1"/>
    <col min="15" max="15" width="10.140625" style="0" customWidth="1"/>
  </cols>
  <sheetData>
    <row r="1" spans="1:15" ht="22.5" customHeight="1" thickBot="1">
      <c r="A1" s="90" t="s">
        <v>45</v>
      </c>
      <c r="B1" s="91"/>
      <c r="C1" s="91"/>
      <c r="D1" s="91"/>
      <c r="E1" s="91"/>
      <c r="F1" s="92"/>
      <c r="G1" s="72"/>
      <c r="H1" s="90" t="s">
        <v>43</v>
      </c>
      <c r="I1" s="91"/>
      <c r="J1" s="65"/>
      <c r="K1" s="66"/>
      <c r="L1" s="66"/>
      <c r="M1" s="66"/>
      <c r="N1" s="66"/>
      <c r="O1" s="67"/>
    </row>
    <row r="2" spans="1:15" ht="15.75" thickBot="1">
      <c r="A2" s="42" t="s">
        <v>0</v>
      </c>
      <c r="B2" s="43" t="s">
        <v>53</v>
      </c>
      <c r="C2" s="44" t="s">
        <v>52</v>
      </c>
      <c r="D2" s="44" t="s">
        <v>54</v>
      </c>
      <c r="E2" s="87" t="s">
        <v>49</v>
      </c>
      <c r="F2" s="53" t="s">
        <v>10</v>
      </c>
      <c r="G2" s="68"/>
      <c r="H2" s="54" t="s">
        <v>44</v>
      </c>
      <c r="I2" s="74">
        <v>0</v>
      </c>
      <c r="J2" s="60"/>
      <c r="K2" s="60"/>
      <c r="L2" s="60"/>
      <c r="M2" s="60"/>
      <c r="N2" s="60"/>
      <c r="O2" s="69"/>
    </row>
    <row r="3" spans="1:15" ht="15">
      <c r="A3" s="82"/>
      <c r="B3" s="83"/>
      <c r="C3" s="83"/>
      <c r="D3" s="85"/>
      <c r="E3" s="85"/>
      <c r="F3" s="86"/>
      <c r="G3" s="84"/>
      <c r="H3" s="55" t="s">
        <v>59</v>
      </c>
      <c r="I3" s="56">
        <f>I2*0.01</f>
        <v>0</v>
      </c>
      <c r="J3" s="60"/>
      <c r="K3" s="60"/>
      <c r="L3" s="60"/>
      <c r="M3" s="60"/>
      <c r="N3" s="60"/>
      <c r="O3" s="69"/>
    </row>
    <row r="4" spans="8:15" ht="15">
      <c r="H4" s="55" t="s">
        <v>60</v>
      </c>
      <c r="I4" s="56">
        <f>I2*0.05</f>
        <v>0</v>
      </c>
      <c r="J4" s="60"/>
      <c r="K4" s="60"/>
      <c r="L4" s="60"/>
      <c r="M4" s="60"/>
      <c r="N4" s="60"/>
      <c r="O4" s="69"/>
    </row>
    <row r="5" spans="8:15" ht="15.75" thickBot="1">
      <c r="H5" s="55" t="s">
        <v>47</v>
      </c>
      <c r="I5" s="75" t="s">
        <v>62</v>
      </c>
      <c r="J5" s="70"/>
      <c r="K5" s="70"/>
      <c r="L5" s="70"/>
      <c r="M5" s="70"/>
      <c r="N5" s="70"/>
      <c r="O5" s="71"/>
    </row>
    <row r="6" spans="8:9" ht="15">
      <c r="H6" s="55" t="s">
        <v>65</v>
      </c>
      <c r="I6" s="61"/>
    </row>
    <row r="7" spans="8:9" ht="15">
      <c r="H7" s="55" t="s">
        <v>66</v>
      </c>
      <c r="I7" s="57"/>
    </row>
    <row r="8" spans="8:9" ht="15">
      <c r="H8" s="55" t="s">
        <v>67</v>
      </c>
      <c r="I8" s="56">
        <f>IF(I5="Lõppeesmärgiga","",I2+I2*I6)</f>
        <v>0</v>
      </c>
    </row>
    <row r="9" spans="8:9" ht="15.75" thickBot="1">
      <c r="H9" s="58" t="s">
        <v>48</v>
      </c>
      <c r="I9" s="59">
        <f>IF(I5="Progresseeruv",I2*I6*0.5,IF(I5="Ühetasemeline",I2*I6,IF(I5="Lõppeesmärgiga","")))</f>
        <v>0</v>
      </c>
    </row>
    <row r="10" spans="8:9" ht="23.25" customHeight="1" thickBot="1">
      <c r="H10" s="90" t="s">
        <v>74</v>
      </c>
      <c r="I10" s="92"/>
    </row>
    <row r="11" spans="7:9" ht="21.75" thickBot="1">
      <c r="G11" s="73"/>
      <c r="H11" s="76" t="s">
        <v>58</v>
      </c>
      <c r="I11" s="77">
        <f>SUM(I13,I14)</f>
        <v>0</v>
      </c>
    </row>
    <row r="12" spans="8:9" ht="21.75" thickBot="1">
      <c r="H12" s="78" t="s">
        <v>55</v>
      </c>
      <c r="I12" s="79">
        <f ca="1">SUM(-SUMIF(INDIRECT("B3"):B3,"Pangakonto",INDIRECT("E3"):E3),SUMIF(INDIRECT("C3"):C3,"Pangakonto",INDIRECT("E3"):E3),-SUMIF(INDIRECT("B3"):B3,"Pangakonto",INDIRECT("D3"):D3))</f>
        <v>0</v>
      </c>
    </row>
    <row r="13" spans="8:9" ht="21.75" thickBot="1">
      <c r="H13" s="78" t="s">
        <v>56</v>
      </c>
      <c r="I13" s="79">
        <f ca="1">SUM(-SUMIF(INDIRECT("B3"):B3,"Skrill",INDIRECT("E3"):E3),SUMIF(INDIRECT("C3"):C3,"Skrill",INDIRECT("E3"):E3),-SUMIF(INDIRECT("B3"):B3,"Skrill",INDIRECT("D3"):D3))</f>
        <v>0</v>
      </c>
    </row>
    <row r="14" spans="8:9" ht="21.75" thickBot="1">
      <c r="H14" s="78" t="s">
        <v>57</v>
      </c>
      <c r="I14" s="79">
        <f ca="1">SUM(-SUMIF(INDIRECT("B3"):B3,"Ennustuslehed",INDIRECT("E3"):E3),SUMIF(INDIRECT("C3"):C3,"Ennustuslehed",INDIRECT("E3"):E3),Ennustused!Q1,-SUMIF(INDIRECT("B3"):B3,"Ennustuslehed",INDIRECT("D3"):D3))</f>
        <v>0</v>
      </c>
    </row>
    <row r="15" spans="8:9" ht="21.75" thickBot="1">
      <c r="H15" s="80" t="s">
        <v>75</v>
      </c>
      <c r="I15" s="81">
        <f>SUM(I11,I12)</f>
        <v>0</v>
      </c>
    </row>
  </sheetData>
  <sheetProtection/>
  <autoFilter ref="A2:F2"/>
  <mergeCells count="3">
    <mergeCell ref="H1:I1"/>
    <mergeCell ref="A1:F1"/>
    <mergeCell ref="H10:I10"/>
  </mergeCells>
  <dataValidations count="2">
    <dataValidation type="list" allowBlank="1" showInputMessage="1" showErrorMessage="1" sqref="I5">
      <formula1>BRtaktika</formula1>
    </dataValidation>
    <dataValidation type="list" allowBlank="1" showInputMessage="1" showErrorMessage="1" sqref="B3:C3">
      <formula1>Kontod</formula1>
    </dataValidation>
  </dataValidations>
  <printOptions/>
  <pageMargins left="0.7" right="0.7" top="0.75" bottom="0.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I40"/>
  <sheetViews>
    <sheetView zoomScalePageLayoutView="0" workbookViewId="0" topLeftCell="A1">
      <selection activeCell="I21" sqref="I21"/>
    </sheetView>
  </sheetViews>
  <sheetFormatPr defaultColWidth="9.140625" defaultRowHeight="15"/>
  <cols>
    <col min="1" max="1" width="16.57421875" style="0" customWidth="1"/>
    <col min="2" max="4" width="14.421875" style="0" customWidth="1"/>
    <col min="5" max="5" width="17.7109375" style="0" customWidth="1"/>
    <col min="6" max="6" width="22.8515625" style="0" customWidth="1"/>
    <col min="7" max="7" width="19.7109375" style="0" customWidth="1"/>
    <col min="8" max="8" width="17.8515625" style="0" customWidth="1"/>
    <col min="9" max="9" width="17.7109375" style="0" customWidth="1"/>
  </cols>
  <sheetData>
    <row r="1" spans="1:9" ht="30.75" customHeight="1" thickBot="1">
      <c r="A1" s="93" t="s">
        <v>8</v>
      </c>
      <c r="B1" s="94"/>
      <c r="C1" s="95" t="s">
        <v>50</v>
      </c>
      <c r="D1" s="96"/>
      <c r="E1" s="33" t="s">
        <v>68</v>
      </c>
      <c r="F1" s="10" t="s">
        <v>11</v>
      </c>
      <c r="G1" s="15" t="s">
        <v>13</v>
      </c>
      <c r="H1" s="46" t="s">
        <v>73</v>
      </c>
      <c r="I1" s="46" t="s">
        <v>61</v>
      </c>
    </row>
    <row r="2" spans="1:9" ht="15.75" thickBot="1">
      <c r="A2" s="31" t="s">
        <v>9</v>
      </c>
      <c r="B2" s="32" t="s">
        <v>42</v>
      </c>
      <c r="C2" s="36" t="s">
        <v>9</v>
      </c>
      <c r="D2" s="37" t="s">
        <v>42</v>
      </c>
      <c r="E2" s="63" t="s">
        <v>69</v>
      </c>
      <c r="F2" s="62" t="s">
        <v>19</v>
      </c>
      <c r="G2" s="45" t="s">
        <v>14</v>
      </c>
      <c r="H2" s="47">
        <v>1</v>
      </c>
      <c r="I2" s="50" t="s">
        <v>62</v>
      </c>
    </row>
    <row r="3" spans="1:9" ht="23.25" customHeight="1">
      <c r="A3" s="29" t="s">
        <v>79</v>
      </c>
      <c r="C3" s="38" t="s">
        <v>46</v>
      </c>
      <c r="D3" s="34"/>
      <c r="E3" s="64" t="s">
        <v>70</v>
      </c>
      <c r="F3" s="35" t="s">
        <v>20</v>
      </c>
      <c r="G3" s="20" t="s">
        <v>15</v>
      </c>
      <c r="H3" s="48">
        <v>2</v>
      </c>
      <c r="I3" s="51" t="s">
        <v>63</v>
      </c>
    </row>
    <row r="4" spans="1:9" ht="23.25" customHeight="1" thickBot="1">
      <c r="A4" s="29" t="s">
        <v>38</v>
      </c>
      <c r="B4" s="21"/>
      <c r="C4" s="20" t="s">
        <v>51</v>
      </c>
      <c r="E4" s="49" t="s">
        <v>71</v>
      </c>
      <c r="F4" s="35" t="s">
        <v>21</v>
      </c>
      <c r="G4" s="20" t="s">
        <v>18</v>
      </c>
      <c r="H4" s="48">
        <v>3</v>
      </c>
      <c r="I4" s="52" t="s">
        <v>64</v>
      </c>
    </row>
    <row r="5" spans="1:8" ht="23.25" customHeight="1" thickBot="1">
      <c r="A5" s="29" t="s">
        <v>77</v>
      </c>
      <c r="B5" s="21"/>
      <c r="C5" s="40" t="s">
        <v>8</v>
      </c>
      <c r="D5" s="41"/>
      <c r="E5" s="18"/>
      <c r="F5" s="39" t="s">
        <v>22</v>
      </c>
      <c r="G5" s="20" t="s">
        <v>17</v>
      </c>
      <c r="H5" s="48">
        <v>4</v>
      </c>
    </row>
    <row r="6" spans="1:8" ht="23.25" customHeight="1" thickBot="1">
      <c r="A6" s="29" t="s">
        <v>95</v>
      </c>
      <c r="B6" s="97" t="e">
        <v>#VALUE!</v>
      </c>
      <c r="F6" s="27" t="s">
        <v>23</v>
      </c>
      <c r="G6" s="22" t="s">
        <v>16</v>
      </c>
      <c r="H6" s="49">
        <v>5</v>
      </c>
    </row>
    <row r="7" spans="1:6" ht="23.25" customHeight="1">
      <c r="A7" s="29" t="s">
        <v>90</v>
      </c>
      <c r="B7" s="21"/>
      <c r="F7" s="27" t="s">
        <v>24</v>
      </c>
    </row>
    <row r="8" spans="1:6" ht="23.25" customHeight="1">
      <c r="A8" s="29" t="s">
        <v>76</v>
      </c>
      <c r="B8" s="21"/>
      <c r="F8" s="28" t="s">
        <v>25</v>
      </c>
    </row>
    <row r="9" spans="1:6" ht="23.25" customHeight="1">
      <c r="A9" s="29" t="s">
        <v>78</v>
      </c>
      <c r="B9" s="21"/>
      <c r="F9" s="28" t="s">
        <v>26</v>
      </c>
    </row>
    <row r="10" spans="1:6" ht="23.25" customHeight="1">
      <c r="A10" s="29" t="s">
        <v>91</v>
      </c>
      <c r="B10" s="21"/>
      <c r="F10" s="28" t="s">
        <v>27</v>
      </c>
    </row>
    <row r="11" spans="1:6" ht="23.25" customHeight="1">
      <c r="A11" s="29" t="s">
        <v>93</v>
      </c>
      <c r="B11" s="21"/>
      <c r="C11" s="30"/>
      <c r="D11" s="30"/>
      <c r="E11" s="30"/>
      <c r="F11" s="27" t="s">
        <v>28</v>
      </c>
    </row>
    <row r="12" spans="1:6" ht="23.25" customHeight="1">
      <c r="A12" s="29" t="s">
        <v>94</v>
      </c>
      <c r="B12" s="21"/>
      <c r="C12" s="30"/>
      <c r="D12" s="30"/>
      <c r="E12" s="30"/>
      <c r="F12" s="27"/>
    </row>
    <row r="13" spans="1:6" ht="23.25" customHeight="1">
      <c r="A13" s="29" t="s">
        <v>83</v>
      </c>
      <c r="B13" s="21"/>
      <c r="C13" s="30"/>
      <c r="D13" s="30"/>
      <c r="E13" s="30"/>
      <c r="F13" s="28" t="s">
        <v>29</v>
      </c>
    </row>
    <row r="14" spans="1:6" ht="23.25" customHeight="1">
      <c r="A14" s="29" t="s">
        <v>84</v>
      </c>
      <c r="B14" s="21"/>
      <c r="C14" s="30"/>
      <c r="D14" s="30"/>
      <c r="E14" s="30"/>
      <c r="F14" s="28" t="s">
        <v>30</v>
      </c>
    </row>
    <row r="15" spans="1:6" ht="23.25" customHeight="1">
      <c r="A15" s="29" t="s">
        <v>89</v>
      </c>
      <c r="B15" s="21"/>
      <c r="C15" s="30"/>
      <c r="D15" s="30"/>
      <c r="E15" s="30"/>
      <c r="F15" s="27" t="s">
        <v>31</v>
      </c>
    </row>
    <row r="16" spans="1:6" ht="23.25" customHeight="1">
      <c r="A16" s="29" t="s">
        <v>92</v>
      </c>
      <c r="B16" s="21"/>
      <c r="C16" s="30"/>
      <c r="D16" s="30"/>
      <c r="E16" s="30"/>
      <c r="F16" s="27" t="s">
        <v>32</v>
      </c>
    </row>
    <row r="17" spans="1:6" ht="23.25" customHeight="1">
      <c r="A17" s="29" t="s">
        <v>87</v>
      </c>
      <c r="B17" s="21"/>
      <c r="E17" t="s">
        <v>80</v>
      </c>
      <c r="F17" s="27" t="s">
        <v>33</v>
      </c>
    </row>
    <row r="18" spans="1:6" ht="23.25" customHeight="1">
      <c r="A18" s="29" t="s">
        <v>81</v>
      </c>
      <c r="B18" s="18"/>
      <c r="F18" s="27" t="s">
        <v>34</v>
      </c>
    </row>
    <row r="19" spans="1:6" ht="23.25" customHeight="1">
      <c r="A19" s="29" t="s">
        <v>39</v>
      </c>
      <c r="B19" s="18"/>
      <c r="F19" s="27" t="s">
        <v>35</v>
      </c>
    </row>
    <row r="20" spans="1:6" ht="23.25" customHeight="1">
      <c r="A20" s="29" t="s">
        <v>82</v>
      </c>
      <c r="B20" s="18"/>
      <c r="F20" s="27" t="s">
        <v>36</v>
      </c>
    </row>
    <row r="21" spans="1:6" ht="23.25" customHeight="1">
      <c r="A21" s="29" t="s">
        <v>86</v>
      </c>
      <c r="B21" s="18"/>
      <c r="F21" s="28" t="s">
        <v>37</v>
      </c>
    </row>
    <row r="22" spans="1:6" ht="23.25" customHeight="1" thickBot="1">
      <c r="A22" s="29" t="s">
        <v>88</v>
      </c>
      <c r="B22" s="18"/>
      <c r="F22" s="89" t="s">
        <v>41</v>
      </c>
    </row>
    <row r="23" spans="1:6" ht="23.25" customHeight="1">
      <c r="A23" s="29" t="s">
        <v>40</v>
      </c>
      <c r="B23" s="21"/>
      <c r="F23" s="88"/>
    </row>
    <row r="24" spans="1:6" ht="23.25" customHeight="1">
      <c r="A24" s="29"/>
      <c r="B24" s="21"/>
      <c r="F24" s="24"/>
    </row>
    <row r="25" spans="1:6" ht="23.25" customHeight="1">
      <c r="A25" s="17"/>
      <c r="B25" s="19"/>
      <c r="C25" s="30"/>
      <c r="D25" s="30"/>
      <c r="E25" s="30"/>
      <c r="F25" s="24"/>
    </row>
    <row r="26" spans="1:5" ht="23.25" customHeight="1">
      <c r="A26" s="17"/>
      <c r="B26" s="19"/>
      <c r="C26" s="30"/>
      <c r="D26" s="30"/>
      <c r="E26" s="30"/>
    </row>
    <row r="27" spans="1:5" ht="23.25" customHeight="1">
      <c r="A27" s="17"/>
      <c r="B27" s="19"/>
      <c r="C27" s="30"/>
      <c r="D27" s="30"/>
      <c r="E27" s="30"/>
    </row>
    <row r="28" spans="1:5" ht="23.25" customHeight="1">
      <c r="A28" s="17"/>
      <c r="B28" s="19"/>
      <c r="C28" s="30"/>
      <c r="D28" s="30"/>
      <c r="E28" s="30"/>
    </row>
    <row r="29" spans="1:5" ht="23.25" customHeight="1">
      <c r="A29" s="17"/>
      <c r="B29" s="19"/>
      <c r="C29" s="16"/>
      <c r="D29" s="16"/>
      <c r="E29" s="16"/>
    </row>
    <row r="30" spans="1:5" ht="15">
      <c r="A30" s="17"/>
      <c r="B30" s="19"/>
      <c r="C30" s="16"/>
      <c r="D30" s="16"/>
      <c r="E30" s="16"/>
    </row>
    <row r="31" spans="1:5" ht="15">
      <c r="A31" s="20"/>
      <c r="B31" s="21"/>
      <c r="C31" s="16"/>
      <c r="D31" s="16"/>
      <c r="E31" s="16"/>
    </row>
    <row r="32" spans="1:5" ht="15">
      <c r="A32" s="20"/>
      <c r="B32" s="21"/>
      <c r="C32" s="16"/>
      <c r="D32" s="16"/>
      <c r="E32" s="16"/>
    </row>
    <row r="33" spans="1:5" ht="15">
      <c r="A33" s="20"/>
      <c r="B33" s="21"/>
      <c r="C33" s="16"/>
      <c r="D33" s="16"/>
      <c r="E33" s="16"/>
    </row>
    <row r="34" spans="1:5" ht="15">
      <c r="A34" s="20"/>
      <c r="B34" s="21"/>
      <c r="C34" s="16"/>
      <c r="D34" s="16"/>
      <c r="E34" s="16"/>
    </row>
    <row r="35" spans="1:5" ht="15">
      <c r="A35" s="20"/>
      <c r="B35" s="21"/>
      <c r="C35" s="16"/>
      <c r="D35" s="16"/>
      <c r="E35" s="16"/>
    </row>
    <row r="36" spans="1:5" ht="15">
      <c r="A36" s="20"/>
      <c r="B36" s="21"/>
      <c r="C36" s="16"/>
      <c r="D36" s="16"/>
      <c r="E36" s="16"/>
    </row>
    <row r="37" spans="1:5" ht="15">
      <c r="A37" s="20"/>
      <c r="B37" s="21"/>
      <c r="C37" s="16"/>
      <c r="D37" s="16"/>
      <c r="E37" s="16"/>
    </row>
    <row r="38" spans="1:2" ht="15">
      <c r="A38" s="20"/>
      <c r="B38" s="21"/>
    </row>
    <row r="39" spans="1:2" ht="15">
      <c r="A39" s="20"/>
      <c r="B39" s="21"/>
    </row>
    <row r="40" spans="1:2" ht="15.75" thickBot="1">
      <c r="A40" s="22"/>
      <c r="B40" s="23"/>
    </row>
  </sheetData>
  <sheetProtection/>
  <mergeCells count="2">
    <mergeCell ref="A1:B1"/>
    <mergeCell ref="C1:D1"/>
  </mergeCells>
  <hyperlinks>
    <hyperlink ref="A9" r:id="rId1" tooltip="Betsafe" display="Betsafe"/>
    <hyperlink ref="A18" r:id="rId2" tooltip="OlyBet" display="OlyBet"/>
    <hyperlink ref="A19" r:id="rId3" tooltip="PAF" display="PAF"/>
    <hyperlink ref="C3" r:id="rId4" tooltip="Skrill" display="Skrill"/>
    <hyperlink ref="A8" r:id="rId5" tooltip="Optibet" display="Optibet"/>
    <hyperlink ref="A23" r:id="rId6" tooltip="888 sport" display="888 sport"/>
    <hyperlink ref="A5" r:id="rId7" tooltip="Coolbet" display="Coolbet"/>
    <hyperlink ref="A3" r:id="rId8" tooltip="bet365" display="bet365"/>
    <hyperlink ref="A4" r:id="rId9" tooltip="Unibet" display="Unibet"/>
    <hyperlink ref="A20" r:id="rId10" tooltip="TornadoBet" display="TornadoBet"/>
    <hyperlink ref="A12" r:id="rId11" tooltip="Jalla Casino" display="Jalla Casino"/>
    <hyperlink ref="A13" r:id="rId12" tooltip="Ninja Sports" display="Ninja Sports"/>
    <hyperlink ref="A17" r:id="rId13" tooltip="Mystake" display="Mystake"/>
    <hyperlink ref="A14" r:id="rId14" tooltip="888starz" display="888starz"/>
    <hyperlink ref="A11" r:id="rId15" tooltip="X3000" display="X3000"/>
    <hyperlink ref="A21" r:id="rId16" tooltip="ReloadBet" display="ReloadBet"/>
    <hyperlink ref="A22" r:id="rId17" tooltip="Posido" display="Posido"/>
    <hyperlink ref="A10" r:id="rId18" tooltip="TonyBet" display="TonyBet"/>
    <hyperlink ref="A15" r:id="rId19" tooltip="Bitsler" display="Bitsler"/>
    <hyperlink ref="A7" r:id="rId20" tooltip="VivatBet" display="VivatBet"/>
    <hyperlink ref="A16" r:id="rId21" tooltip="LSbet" display="LSbet"/>
    <hyperlink ref="A6" r:id="rId22" tooltip="20Bet" display="20Bet"/>
    <hyperlink ref="B6" r:id="rId23" tooltip="20Bet" display="https://www.bettimine.ee/20bet"/>
  </hyperlinks>
  <printOptions/>
  <pageMargins left="0.7" right="0.7" top="0.75" bottom="0.75" header="0.3" footer="0.3"/>
  <pageSetup orientation="portrait" paperSize="9"/>
  <drawing r:id="rId24"/>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9">
      <selection activeCell="T96" sqref="T96"/>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dc:creator>
  <cp:keywords/>
  <dc:description/>
  <cp:lastModifiedBy>Andre Ankru</cp:lastModifiedBy>
  <dcterms:created xsi:type="dcterms:W3CDTF">2014-09-24T11:40:11Z</dcterms:created>
  <dcterms:modified xsi:type="dcterms:W3CDTF">2024-03-25T12:22:56Z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